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TRAVAIL\01- IEN OT - R2013\90- CPC\01- Bac Pro MELEC\301 - Grilles exam\Version 4\"/>
    </mc:Choice>
  </mc:AlternateContent>
  <bookViews>
    <workbookView xWindow="0" yWindow="0" windowWidth="19200" windowHeight="7455"/>
  </bookViews>
  <sheets>
    <sheet name="Paramètres" sheetId="7" r:id="rId1"/>
    <sheet name="Description des 4 Niveaux" sheetId="2" r:id="rId2"/>
    <sheet name="E2 (3)" sheetId="5" r:id="rId3"/>
    <sheet name="E31 (4)" sheetId="8" r:id="rId4"/>
    <sheet name="E32 (3)" sheetId="4" r:id="rId5"/>
    <sheet name="E33 (2)" sheetId="1" r:id="rId6"/>
    <sheet name="Récap CCF BAC PRO MELEC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9" l="1"/>
  <c r="H22" i="9"/>
  <c r="J20" i="9"/>
  <c r="H20" i="9"/>
  <c r="J18" i="9"/>
  <c r="H18" i="9"/>
  <c r="J16" i="9"/>
  <c r="H16" i="9"/>
  <c r="H14" i="1"/>
  <c r="G14" i="1"/>
  <c r="F14" i="1"/>
  <c r="E14" i="1"/>
  <c r="D22" i="9" l="1"/>
  <c r="D20" i="9"/>
  <c r="D18" i="9"/>
  <c r="D16" i="9"/>
  <c r="D10" i="9"/>
  <c r="D8" i="9"/>
  <c r="E6" i="9"/>
  <c r="D6" i="9"/>
  <c r="D4" i="9"/>
  <c r="J34" i="8" l="1"/>
  <c r="K34" i="8"/>
  <c r="H14" i="4" l="1"/>
  <c r="H14" i="8"/>
  <c r="G14" i="4"/>
  <c r="G14" i="8"/>
  <c r="F14" i="4"/>
  <c r="F14" i="8"/>
  <c r="E14" i="4"/>
  <c r="E14" i="8"/>
  <c r="H14" i="5"/>
  <c r="G14" i="5"/>
  <c r="F14" i="5"/>
  <c r="E14" i="5"/>
  <c r="K28" i="1"/>
  <c r="K18" i="1"/>
  <c r="E5" i="1"/>
  <c r="E5" i="4"/>
  <c r="E5" i="8"/>
  <c r="E5" i="5"/>
  <c r="K47" i="4"/>
  <c r="K38" i="4"/>
  <c r="K29" i="4"/>
  <c r="K18" i="4"/>
  <c r="K49" i="8"/>
  <c r="K18" i="8"/>
  <c r="J18" i="5"/>
  <c r="K48" i="5"/>
  <c r="K39" i="5"/>
  <c r="K31" i="5"/>
  <c r="K18" i="5"/>
  <c r="G49" i="5" l="1"/>
  <c r="J48" i="5" s="1"/>
  <c r="F49" i="5"/>
  <c r="G40" i="5"/>
  <c r="J39" i="5" s="1"/>
  <c r="F40" i="5"/>
  <c r="G32" i="5"/>
  <c r="J31" i="5" s="1"/>
  <c r="F32" i="5"/>
  <c r="G19" i="5"/>
  <c r="F19" i="5"/>
  <c r="E11" i="5"/>
  <c r="E9" i="5"/>
  <c r="G7" i="5"/>
  <c r="E7" i="5"/>
  <c r="G50" i="8"/>
  <c r="J49" i="8" s="1"/>
  <c r="F50" i="8"/>
  <c r="G35" i="8"/>
  <c r="F35" i="8"/>
  <c r="G19" i="8"/>
  <c r="J18" i="8" s="1"/>
  <c r="F19" i="8"/>
  <c r="E11" i="8"/>
  <c r="E9" i="8"/>
  <c r="G7" i="8"/>
  <c r="E7" i="8"/>
  <c r="G48" i="4"/>
  <c r="J47" i="4" s="1"/>
  <c r="F48" i="4"/>
  <c r="G39" i="4"/>
  <c r="J38" i="4" s="1"/>
  <c r="F39" i="4"/>
  <c r="G30" i="4"/>
  <c r="J29" i="4" s="1"/>
  <c r="F30" i="4"/>
  <c r="G19" i="4"/>
  <c r="F19" i="4"/>
  <c r="J18" i="4"/>
  <c r="E11" i="4"/>
  <c r="E9" i="4"/>
  <c r="G7" i="4"/>
  <c r="E7" i="4"/>
  <c r="E9" i="1"/>
  <c r="E11" i="1"/>
  <c r="G7" i="1"/>
  <c r="E7" i="1"/>
  <c r="F29" i="1"/>
  <c r="G29" i="1"/>
  <c r="G19" i="1"/>
  <c r="F19" i="1"/>
  <c r="H59" i="4" l="1"/>
  <c r="H61" i="8"/>
  <c r="H56" i="5"/>
  <c r="J28" i="1"/>
  <c r="J18" i="1"/>
  <c r="H39" i="1" l="1"/>
</calcChain>
</file>

<file path=xl/sharedStrings.xml><?xml version="1.0" encoding="utf-8"?>
<sst xmlns="http://schemas.openxmlformats.org/spreadsheetml/2006/main" count="311" uniqueCount="212">
  <si>
    <t>C8 : Diagnostiquer  un dysfonctionnement</t>
  </si>
  <si>
    <t>C9 : Remplacer un matériel électrique</t>
  </si>
  <si>
    <t>N1</t>
  </si>
  <si>
    <t>N2</t>
  </si>
  <si>
    <t>N3</t>
  </si>
  <si>
    <t>N4</t>
  </si>
  <si>
    <t>Compétence non acquise</t>
  </si>
  <si>
    <t>1/3</t>
  </si>
  <si>
    <t>2/3</t>
  </si>
  <si>
    <t>3/3</t>
  </si>
  <si>
    <t>x</t>
  </si>
  <si>
    <t>Bac Pro MELEC - E33 - Dépannage d'une installation</t>
  </si>
  <si>
    <t>14 / 20</t>
  </si>
  <si>
    <t>6/20</t>
  </si>
  <si>
    <t>Bac Pro MELEC - E31 - Réalisation d'une installation</t>
  </si>
  <si>
    <t>C2 : Organiser l’opération dans son contexte</t>
  </si>
  <si>
    <t>C4 : Réaliser une installation de manière éco-responsable</t>
  </si>
  <si>
    <t>coefficient 2</t>
  </si>
  <si>
    <t>Année scolaire</t>
  </si>
  <si>
    <t>2016-17</t>
  </si>
  <si>
    <t>identité du candidat</t>
  </si>
  <si>
    <t>Prénom</t>
  </si>
  <si>
    <t>Nom</t>
  </si>
  <si>
    <t>Nom 1</t>
  </si>
  <si>
    <t>Prénom 1</t>
  </si>
  <si>
    <t>établissement</t>
  </si>
  <si>
    <t>n° candidat</t>
  </si>
  <si>
    <t>N° candidat</t>
  </si>
  <si>
    <t>A2017 0000 0000</t>
  </si>
  <si>
    <t>Note proposée au jury de délibération</t>
  </si>
  <si>
    <t>NOTE calculée</t>
  </si>
  <si>
    <t>Bac Pro MELEC - E32 - Livraison d'une installation</t>
  </si>
  <si>
    <t>C5 : Contrôler les grandeurs caractéristiques de l’installation</t>
  </si>
  <si>
    <t>C6 : Régler, paramétrer les matériels de l’installation</t>
  </si>
  <si>
    <t>C7 : Valider le fonctionnement de l’installation</t>
  </si>
  <si>
    <t>C13 : Communiquer avec le client/usager sur l’opération</t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</si>
  <si>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 xml:space="preserve">Les informations relatives au dysfonctionnement sont analysées 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</si>
  <si>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fonctionnement de l’installation est analysé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</si>
  <si>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 xml:space="preserve">Le diagnostic est posé 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</si>
  <si>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diagnostic est pertinent et complet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</si>
  <si>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Les règles de santé et de sécurité au travail sont respectées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</si>
  <si>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à remplacer est identifié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</si>
  <si>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à remplacer est correctement déposé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</si>
  <si>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de remplacement est correctement choisi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</si>
  <si>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de remplacement est correctement installé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</si>
  <si>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fonctionnement est vérifié après rétablissement des énergies</t>
    </r>
  </si>
  <si>
    <t>C12 : Communiquer entre professionnels sur l’opération</t>
  </si>
  <si>
    <t>Bac Pro MELEC - E2 - Préparation d'une opération</t>
  </si>
  <si>
    <t>coefficient 3</t>
  </si>
  <si>
    <t>coefficient 4</t>
  </si>
  <si>
    <t>C1 : Analyser les conditions de l’opération et son contexte</t>
  </si>
  <si>
    <t>C3 : Définir une installation à l’aide de solutions préétablies</t>
  </si>
  <si>
    <t>C10 : Exploiter les outils numériques dans le contexte professionnel</t>
  </si>
  <si>
    <t>4/20</t>
  </si>
  <si>
    <t>06/20</t>
  </si>
  <si>
    <t>C11 : Compléter les documents liés aux opérations</t>
  </si>
  <si>
    <t>5/20</t>
  </si>
  <si>
    <t>6 / 20</t>
  </si>
  <si>
    <t>10/20</t>
  </si>
  <si>
    <t>• Les contrôles (visuels, caractéristiques …) sont réalisés</t>
  </si>
  <si>
    <t>• Les mesures (électriques, dimensionnelles, …) sont réalisées</t>
  </si>
  <si>
    <t>• Les mesures liées à l’efficacité énergétique sont réalisées</t>
  </si>
  <si>
    <t xml:space="preserve">• Les essais adaptés sont réalisés </t>
  </si>
  <si>
    <t xml:space="preserve">• Les grandeurs contrôlées sont correctement interprétées au regard des prescriptions </t>
  </si>
  <si>
    <t>• Les règles de santé et de sécurité au travail sont respectées</t>
  </si>
  <si>
    <t>• Les réglages sont réalisés conformément aux prescriptions</t>
  </si>
  <si>
    <t>• Les réglages prennent en compte l’efficacité énergétique</t>
  </si>
  <si>
    <t>• Les paramétrages guidés sont réalisés conformément aux prescriptions</t>
  </si>
  <si>
    <t>• L’installation est mise en fonctionnement conformément aux prescriptions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</si>
  <si>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</si>
  <si>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</si>
  <si>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besoins du client sont collectés</t>
  </si>
  <si>
    <t>• Les contraintes techniques d’utilisation et de performances énergétiques de l’installation sont expliquées</t>
  </si>
  <si>
    <t>• Les usages et le fonctionnement de l’installation sont maîtrisés par le client/l’usager</t>
  </si>
  <si>
    <t>• Les choix technologiques et économiques sont expliqués</t>
  </si>
  <si>
    <t xml:space="preserve">• L’état d’avancement de l’opération et ses contraintes sont expliqués </t>
  </si>
  <si>
    <t>• Les prestations complémentaires sont expliquées</t>
  </si>
  <si>
    <t>• La satisfaction client est collectée</t>
  </si>
  <si>
    <t>• Après inventaire, les matériels, équipements et outillages manquants sont listés</t>
  </si>
  <si>
    <t>• Le bon d’approvisionnement ou bon de commande est complété</t>
  </si>
  <si>
    <t>• Les tâches sont réparties en fonction des habilitations et des certifications des électriciens affectés</t>
  </si>
  <si>
    <t>• La répartition des tâches prend en compte l’avancement des autres intervenants</t>
  </si>
  <si>
    <t xml:space="preserve">• Les activités sont organisées de manière chronologique </t>
  </si>
  <si>
    <t xml:space="preserve">• Les contraintes propres au poste de travail y compris environnementales sont prises en compte  </t>
  </si>
  <si>
    <t>• Les activités sont (ré)organisées en fonction des aléas (techniques, organisationnels, …)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</si>
  <si>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</si>
  <si>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</si>
  <si>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</si>
  <si>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</si>
  <si>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</si>
  <si>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</si>
  <si>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 xml:space="preserve">• Les adaptations techniques nécessaires sont réalisées 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</si>
  <si>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</si>
  <si>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</si>
  <si>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</si>
  <si>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 consommable est utilisé sans gaspillage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</si>
  <si>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</si>
  <si>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</si>
  <si>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contraintes techniques sont expliquées</t>
  </si>
  <si>
    <t>• Les choix technologiques sont argumentés</t>
  </si>
  <si>
    <t>• Les choix économiques sont expliqués</t>
  </si>
  <si>
    <t xml:space="preserve">• Les contraintes techniques liées à la performance énergétique de l’installation sont expliquées </t>
  </si>
  <si>
    <t>• L’état d’avancement de l’opération est justifié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</si>
  <si>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</si>
  <si>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</si>
  <si>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</si>
  <si>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contraintes liées à l’efficacité énergétique sont repérées</t>
  </si>
  <si>
    <t>• Les risques professionnels sont évalués</t>
  </si>
  <si>
    <t>• Les mesures de prévention de santé et sécurité au travail sont proposées</t>
  </si>
  <si>
    <t xml:space="preserve">• Les contraintes environnementales sont recensées </t>
  </si>
  <si>
    <t>• Les interactions avec les autres intervenants sont repérées</t>
  </si>
  <si>
    <t>• Les habilitations et certifications nécessaires à l’opération sont identifiées</t>
  </si>
  <si>
    <t xml:space="preserve">• Le dossier technique des opérations est constitué et complet </t>
  </si>
  <si>
    <t xml:space="preserve">• La solution technique proposée répond au besoin du client et elle est pertinente </t>
  </si>
  <si>
    <t xml:space="preserve">• La solution technique proposée intègre les enjeux d’efficacité énergétique </t>
  </si>
  <si>
    <t xml:space="preserve">• Les applications numériques (logiciels* de représentation graphique, de dimensionnement, de chiffrage, …) sont exploitées avec pertinence 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</si>
  <si>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</si>
  <si>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</si>
  <si>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</si>
  <si>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• Les documents à compléter sont identifiés</t>
  </si>
  <si>
    <t>• Les informations nécessaires sont identifiées</t>
  </si>
  <si>
    <t>• Les documents sont complétés ou modifiés correctement</t>
  </si>
  <si>
    <t>juin 2017</t>
  </si>
  <si>
    <t>Nom étab de formation</t>
  </si>
  <si>
    <t>Consignes</t>
  </si>
  <si>
    <t>Paramètres</t>
  </si>
  <si>
    <t>Dans chaque onglet :</t>
  </si>
  <si>
    <t>Bac Pro MELEC</t>
  </si>
  <si>
    <t>Utilisation</t>
  </si>
  <si>
    <t>Conformément au référentiel :</t>
  </si>
  <si>
    <t xml:space="preserve"> professionnel juge que le candidat est prêt, elle réalise</t>
  </si>
  <si>
    <t xml:space="preserve"> le dernier bilan intermédiaire réalisé. </t>
  </si>
  <si>
    <t xml:space="preserve"> Le bilan terminal de compétences permet un </t>
  </si>
  <si>
    <t xml:space="preserve"> positionnement final et une proposition de note pour les</t>
  </si>
  <si>
    <t xml:space="preserve"> candidats évalués en mode CCF. "</t>
  </si>
  <si>
    <t xml:space="preserve"> "Quand l'équipe pédagogique de l'enseignement</t>
  </si>
  <si>
    <r>
      <t xml:space="preserve"> </t>
    </r>
    <r>
      <rPr>
        <i/>
        <sz val="10"/>
        <color theme="1"/>
        <rFont val="Calibri"/>
        <family val="2"/>
        <scheme val="minor"/>
      </rPr>
      <t>un bilan terminal de compétence qui prend appui sur</t>
    </r>
  </si>
  <si>
    <t xml:space="preserve"> certificative dans les onglets de ce document.</t>
  </si>
  <si>
    <t xml:space="preserve"> Le positionnement terminal du niveau de maitrise</t>
  </si>
  <si>
    <t xml:space="preserve"> des compétences est saisi pour chaque unité </t>
  </si>
  <si>
    <t xml:space="preserve"> Une proposition de note certificative est ensuite </t>
  </si>
  <si>
    <t>Remplir les zones bleues dans la zone "Paramètres" ci-dessus</t>
  </si>
  <si>
    <t>Le fichier est enregistré avec Nom et Prénom du candidat puis communiqué au centre de délibération</t>
  </si>
  <si>
    <t xml:space="preserve">    &gt; l'équipe d'enseignement professionnel renseigne le niveau de maîtrise de chaque compétence par un  "X" </t>
  </si>
  <si>
    <t xml:space="preserve">      (un niveau parmis quatre)</t>
  </si>
  <si>
    <t xml:space="preserve">    - les critères d'évaluation sont indiqués " pour mémoire " uniquement</t>
  </si>
  <si>
    <t xml:space="preserve">   &gt; la proposition de note est saisie manuellement en complétant la cellule jaune "…/20"</t>
  </si>
  <si>
    <r>
      <rPr>
        <u/>
        <sz val="11"/>
        <color theme="1"/>
        <rFont val="Calibri"/>
        <family val="2"/>
        <scheme val="minor"/>
      </rPr>
      <t>Commentaires destinés à éclairer le jury sur la proposition de note</t>
    </r>
    <r>
      <rPr>
        <sz val="11"/>
        <color theme="1"/>
        <rFont val="Calibri"/>
        <family val="2"/>
        <scheme val="minor"/>
      </rPr>
      <t xml:space="preserve"> :</t>
    </r>
  </si>
  <si>
    <t xml:space="preserve">    &gt; compléter la zone "commentaires" destinée à éclairer le jury final sur la note proposée</t>
  </si>
  <si>
    <t xml:space="preserve"> sur un support conforme aux consignes du chef de centre.</t>
  </si>
  <si>
    <t xml:space="preserve"> /20</t>
  </si>
  <si>
    <t>…</t>
  </si>
  <si>
    <t>session</t>
  </si>
  <si>
    <t xml:space="preserve"> saisie pour chaque unité certificative.</t>
  </si>
  <si>
    <t>Saisir la proposition de note dans l'application institutionelle, conformément aux instructions académiques</t>
  </si>
  <si>
    <t xml:space="preserve"> et en accord avec les instructions du chef de centre d'examen.</t>
  </si>
  <si>
    <t>Compétence partiellement aquise</t>
  </si>
  <si>
    <t>Compétence totalement acquise et transférable</t>
  </si>
  <si>
    <t>Compétence en cours d'acquisition non stabilisée</t>
  </si>
  <si>
    <t>travail confié.</t>
  </si>
  <si>
    <t>Niveau d'acquisition complet : le candidat sait s'adapter et transférer la compétence</t>
  </si>
  <si>
    <t xml:space="preserve"> dans toutes les situations sans aide.</t>
  </si>
  <si>
    <t xml:space="preserve">Niveau d'acquisition très insuffisant : le candidat ne peut travailler sans être </t>
  </si>
  <si>
    <t xml:space="preserve"> très souvent accompagné.</t>
  </si>
  <si>
    <t xml:space="preserve">Niveau d'acquisition incomplet : le transfert de la compétence  n'est pas total dans </t>
  </si>
  <si>
    <t>chaque situation de travail proposée, une aide est parfois requise.</t>
  </si>
  <si>
    <t>Poids relatif du niveau de maîtrise</t>
  </si>
  <si>
    <t>d'une compétence</t>
  </si>
  <si>
    <t>Niveau d'acquisition fragile qui nécessite un accompagnement pour effectuer le</t>
  </si>
  <si>
    <t>NB : il n'y a pas de mot de passe pour retirer la protection de la feuille (la protection évite d'effacer des formules).</t>
  </si>
  <si>
    <t>Positionner le niveau de maîtrise de C1 sur 1 des 4 niveaux</t>
  </si>
  <si>
    <t>Positionner le niveau de maîtrise de C3 sur 1 des 4 niveaux</t>
  </si>
  <si>
    <t>Positionner le niveau de maîtrise de C10 sur 1 des 4 niveaux</t>
  </si>
  <si>
    <t>Positionner le niveau de maîtrise de C11 sur 1 des 4 niveaux</t>
  </si>
  <si>
    <t>Positionner le niveau de maîtrise de C2 sur 1 des 4 niveaux</t>
  </si>
  <si>
    <t>Positionner le niveau de maîtrise de C4 sur 1 des 4 niveaux</t>
  </si>
  <si>
    <t>Positionner le niveau de maîtrise de C12 sur 1 des 4 niveaux</t>
  </si>
  <si>
    <t>Positionner le niveau de maîtrise de C5 sur 1 des 4 niveaux</t>
  </si>
  <si>
    <t>Positionner le niveau de maîtrise de C6 sur 1 des 4 niveaux</t>
  </si>
  <si>
    <t>Positionner le niveau de maîtrise de C7 sur 1 des 4 niveaux</t>
  </si>
  <si>
    <t>Positionner le niveau de maîtrise de C13 sur 1 des 4 niveaux</t>
  </si>
  <si>
    <t>Positionner le niveau de maîtrise de C8 sur 1 des 4 niveaux</t>
  </si>
  <si>
    <t>Positionner le niveau de maîtrise de C9 sur 1 des 4 niveaux</t>
  </si>
  <si>
    <r>
      <rPr>
        <u/>
        <sz val="11"/>
        <color theme="1"/>
        <rFont val="Calibri"/>
        <family val="2"/>
        <scheme val="minor"/>
      </rPr>
      <t>Analyse du livret de suivi des acquisitions</t>
    </r>
    <r>
      <rPr>
        <sz val="11"/>
        <color theme="1"/>
        <rFont val="Calibri"/>
        <family val="2"/>
        <scheme val="minor"/>
      </rPr>
      <t xml:space="preserve"> :</t>
    </r>
  </si>
  <si>
    <t>saisir le nb</t>
  </si>
  <si>
    <t>date de la commission de certification :</t>
  </si>
  <si>
    <t>saisir ici la date de la commission</t>
  </si>
  <si>
    <t>saisir ici les commentaires</t>
  </si>
  <si>
    <t>Prénom et nom des membres de la commission :</t>
  </si>
  <si>
    <t>saisir ici l'identité des membres de la commission</t>
  </si>
  <si>
    <t>/20</t>
  </si>
  <si>
    <t>NOTE proposée CCF E2</t>
  </si>
  <si>
    <t>NOTE proposée CCF E31</t>
  </si>
  <si>
    <t>NOTE proposée CCF E32</t>
  </si>
  <si>
    <t>NOTE proposée CCF E33</t>
  </si>
  <si>
    <t xml:space="preserve">Bac Pro MELEC - Propositions de notes de CCF </t>
  </si>
  <si>
    <t xml:space="preserve">    &gt; saisir la date de la commission et l'identité des membres</t>
  </si>
  <si>
    <t>Grille de notation des CCF E2 - E31 - E32 - E33</t>
  </si>
  <si>
    <t xml:space="preserve">   &gt; renseigner le nombre de situations formatives et le nombre de situations niveau Bac qui évaluent tout ou partie </t>
  </si>
  <si>
    <t xml:space="preserve">     des compétences de l'unité, à partir de l'analyse du livret de suivi des acquisitions.</t>
  </si>
  <si>
    <t>Nombre de situations du niveau BAC relatives à E2</t>
  </si>
  <si>
    <t>Nombre de situations formatives relatives à E2</t>
  </si>
  <si>
    <t>Nombre de situations formatives relatives à E31</t>
  </si>
  <si>
    <t>Nombre de situations du niveau BAC relatives à E31</t>
  </si>
  <si>
    <t>Nombre de situations formatives relatives à E32</t>
  </si>
  <si>
    <t>Nombre de situations formatives relatives à E33</t>
  </si>
  <si>
    <t>Nombre de situations du niveau BAC relatives à E33</t>
  </si>
  <si>
    <t>Nombre de situations du niveau BAC relatives à E32</t>
  </si>
  <si>
    <t>Nb situations</t>
  </si>
  <si>
    <t>niveau Bac</t>
  </si>
  <si>
    <t>formatives</t>
  </si>
  <si>
    <t>version 1.2 - décembre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</si>
</sst>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4" xfId="0" applyBorder="1"/>
    <xf numFmtId="0" fontId="0" fillId="0" borderId="4" xfId="0" applyFont="1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0" borderId="4" xfId="0" applyFont="1" applyBorder="1" applyAlignment="1"/>
    <xf numFmtId="0" fontId="10" fillId="0" borderId="0" xfId="0" applyFont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" fontId="14" fillId="5" borderId="9" xfId="0" quotePrefix="1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9" xfId="0" quotePrefix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49" fontId="0" fillId="0" borderId="0" xfId="0" applyNumberFormat="1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1" fillId="0" borderId="0" xfId="0" applyFont="1" applyBorder="1"/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Fill="1" applyBorder="1"/>
    <xf numFmtId="164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22" xfId="0" applyBorder="1"/>
    <xf numFmtId="0" fontId="0" fillId="0" borderId="6" xfId="0" applyBorder="1"/>
    <xf numFmtId="0" fontId="0" fillId="0" borderId="9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quotePrefix="1" applyBorder="1"/>
    <xf numFmtId="9" fontId="1" fillId="5" borderId="24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9" fontId="6" fillId="5" borderId="11" xfId="0" applyNumberFormat="1" applyFont="1" applyFill="1" applyBorder="1" applyAlignment="1">
      <alignment horizontal="center" vertical="center"/>
    </xf>
    <xf numFmtId="0" fontId="10" fillId="0" borderId="12" xfId="0" applyFont="1" applyBorder="1" applyAlignment="1"/>
    <xf numFmtId="17" fontId="10" fillId="5" borderId="0" xfId="0" quotePrefix="1" applyNumberFormat="1" applyFont="1" applyFill="1" applyBorder="1" applyAlignment="1">
      <alignment horizontal="center" vertical="center" wrapText="1"/>
    </xf>
    <xf numFmtId="9" fontId="1" fillId="5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Font="1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49" fontId="0" fillId="3" borderId="0" xfId="0" applyNumberFormat="1" applyFill="1" applyBorder="1" applyProtection="1">
      <protection locked="0"/>
    </xf>
    <xf numFmtId="49" fontId="0" fillId="0" borderId="0" xfId="0" applyNumberFormat="1" applyFill="1" applyBorder="1"/>
    <xf numFmtId="0" fontId="1" fillId="4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Border="1" applyAlignment="1"/>
    <xf numFmtId="0" fontId="0" fillId="0" borderId="11" xfId="0" applyBorder="1" applyAlignment="1">
      <alignment horizont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0" borderId="23" xfId="0" applyBorder="1"/>
    <xf numFmtId="0" fontId="3" fillId="2" borderId="23" xfId="0" applyFont="1" applyFill="1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/>
    </xf>
    <xf numFmtId="164" fontId="21" fillId="0" borderId="0" xfId="0" applyNumberFormat="1" applyFont="1"/>
    <xf numFmtId="164" fontId="21" fillId="0" borderId="0" xfId="0" applyNumberFormat="1" applyFont="1" applyFill="1"/>
    <xf numFmtId="164" fontId="21" fillId="0" borderId="0" xfId="0" applyNumberFormat="1" applyFont="1" applyAlignment="1"/>
    <xf numFmtId="16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22" fillId="10" borderId="16" xfId="0" applyFont="1" applyFill="1" applyBorder="1" applyAlignment="1" applyProtection="1">
      <alignment horizontal="center" vertical="center"/>
      <protection locked="0"/>
    </xf>
    <xf numFmtId="0" fontId="23" fillId="10" borderId="16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19" xfId="0" applyFont="1" applyBorder="1" applyAlignment="1" applyProtection="1">
      <alignment horizontal="left" vertical="top" wrapText="1"/>
    </xf>
    <xf numFmtId="0" fontId="0" fillId="0" borderId="18" xfId="0" applyBorder="1" applyProtection="1"/>
    <xf numFmtId="0" fontId="0" fillId="0" borderId="18" xfId="0" applyBorder="1" applyAlignment="1" applyProtection="1">
      <alignment horizontal="left" vertical="center"/>
    </xf>
    <xf numFmtId="0" fontId="0" fillId="0" borderId="22" xfId="0" applyBorder="1" applyProtection="1"/>
    <xf numFmtId="0" fontId="0" fillId="0" borderId="20" xfId="0" applyFont="1" applyBorder="1" applyAlignment="1" applyProtection="1">
      <alignment wrapText="1"/>
    </xf>
    <xf numFmtId="0" fontId="0" fillId="0" borderId="0" xfId="0" applyBorder="1" applyProtection="1"/>
    <xf numFmtId="0" fontId="0" fillId="0" borderId="0" xfId="0" applyProtection="1"/>
    <xf numFmtId="0" fontId="0" fillId="0" borderId="7" xfId="0" applyBorder="1" applyProtection="1"/>
    <xf numFmtId="0" fontId="0" fillId="0" borderId="0" xfId="0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wrapText="1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5" borderId="0" xfId="0" applyFont="1" applyFill="1" applyAlignment="1">
      <alignment horizontal="right" vertical="center"/>
    </xf>
    <xf numFmtId="0" fontId="7" fillId="5" borderId="0" xfId="0" applyFont="1" applyFill="1"/>
    <xf numFmtId="49" fontId="4" fillId="5" borderId="0" xfId="0" applyNumberFormat="1" applyFont="1" applyFill="1"/>
    <xf numFmtId="0" fontId="0" fillId="5" borderId="0" xfId="0" applyFill="1"/>
    <xf numFmtId="49" fontId="7" fillId="5" borderId="0" xfId="0" applyNumberFormat="1" applyFont="1" applyFill="1"/>
    <xf numFmtId="49" fontId="7" fillId="0" borderId="0" xfId="0" applyNumberFormat="1" applyFont="1" applyAlignment="1">
      <alignment horizontal="center"/>
    </xf>
    <xf numFmtId="0" fontId="4" fillId="2" borderId="11" xfId="0" applyFont="1" applyFill="1" applyBorder="1" applyAlignment="1">
      <alignment horizontal="right"/>
    </xf>
    <xf numFmtId="0" fontId="4" fillId="2" borderId="0" xfId="0" applyFont="1" applyFill="1" applyBorder="1"/>
    <xf numFmtId="0" fontId="4" fillId="0" borderId="0" xfId="0" quotePrefix="1" applyFont="1" applyBorder="1"/>
    <xf numFmtId="0" fontId="4" fillId="0" borderId="11" xfId="0" applyFont="1" applyBorder="1" applyAlignment="1">
      <alignment horizontal="right"/>
    </xf>
    <xf numFmtId="0" fontId="4" fillId="0" borderId="0" xfId="0" applyFont="1" applyBorder="1"/>
    <xf numFmtId="0" fontId="4" fillId="3" borderId="11" xfId="0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right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right"/>
    </xf>
    <xf numFmtId="0" fontId="4" fillId="11" borderId="0" xfId="0" applyFont="1" applyFill="1" applyBorder="1"/>
    <xf numFmtId="0" fontId="4" fillId="11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/>
    <xf numFmtId="49" fontId="7" fillId="0" borderId="0" xfId="0" applyNumberFormat="1" applyFont="1" applyFill="1"/>
    <xf numFmtId="49" fontId="0" fillId="0" borderId="0" xfId="0" applyNumberFormat="1" applyAlignment="1">
      <alignment horizontal="center"/>
    </xf>
    <xf numFmtId="49" fontId="4" fillId="0" borderId="0" xfId="0" applyNumberFormat="1" applyFont="1"/>
    <xf numFmtId="0" fontId="1" fillId="0" borderId="20" xfId="0" applyFont="1" applyBorder="1" applyAlignment="1" applyProtection="1">
      <alignment horizontal="left" vertical="center" wrapText="1"/>
    </xf>
    <xf numFmtId="0" fontId="6" fillId="0" borderId="0" xfId="0" quotePrefix="1" applyFont="1" applyBorder="1"/>
    <xf numFmtId="0" fontId="6" fillId="2" borderId="0" xfId="0" quotePrefix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6" fillId="5" borderId="0" xfId="0" quotePrefix="1" applyFont="1" applyFill="1" applyBorder="1" applyAlignment="1">
      <alignment horizontal="center" vertical="center"/>
    </xf>
    <xf numFmtId="0" fontId="6" fillId="11" borderId="0" xfId="0" quotePrefix="1" applyFont="1" applyFill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center" vertical="center"/>
    </xf>
    <xf numFmtId="0" fontId="7" fillId="0" borderId="0" xfId="0" applyFont="1" applyBorder="1"/>
    <xf numFmtId="0" fontId="10" fillId="3" borderId="0" xfId="0" quotePrefix="1" applyFont="1" applyFill="1" applyBorder="1" applyAlignment="1">
      <alignment horizontal="center" vertical="center"/>
    </xf>
    <xf numFmtId="0" fontId="10" fillId="5" borderId="0" xfId="0" quotePrefix="1" applyFont="1" applyFill="1" applyBorder="1" applyAlignment="1">
      <alignment horizontal="center" vertical="center"/>
    </xf>
    <xf numFmtId="0" fontId="10" fillId="11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1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0" fillId="0" borderId="14" xfId="0" quotePrefix="1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4" fillId="0" borderId="21" xfId="0" applyFont="1" applyBorder="1" applyAlignment="1" applyProtection="1">
      <alignment horizontal="left" wrapText="1"/>
      <protection locked="0"/>
    </xf>
    <xf numFmtId="0" fontId="24" fillId="0" borderId="17" xfId="0" applyFont="1" applyBorder="1" applyAlignment="1" applyProtection="1">
      <alignment horizontal="left" wrapText="1"/>
      <protection locked="0"/>
    </xf>
    <xf numFmtId="0" fontId="24" fillId="0" borderId="23" xfId="0" applyFont="1" applyBorder="1" applyAlignment="1" applyProtection="1">
      <alignment horizontal="left" wrapText="1"/>
      <protection locked="0"/>
    </xf>
    <xf numFmtId="0" fontId="24" fillId="0" borderId="20" xfId="0" applyFont="1" applyBorder="1" applyAlignment="1" applyProtection="1">
      <alignment horizontal="center" wrapText="1"/>
      <protection locked="0"/>
    </xf>
    <xf numFmtId="0" fontId="24" fillId="0" borderId="0" xfId="0" applyFont="1" applyBorder="1" applyAlignment="1" applyProtection="1">
      <alignment horizontal="center" wrapText="1"/>
      <protection locked="0"/>
    </xf>
    <xf numFmtId="0" fontId="24" fillId="0" borderId="7" xfId="0" applyFont="1" applyBorder="1" applyAlignment="1" applyProtection="1">
      <alignment horizont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left" wrapText="1"/>
    </xf>
    <xf numFmtId="0" fontId="0" fillId="0" borderId="18" xfId="0" applyFont="1" applyBorder="1" applyAlignment="1" applyProtection="1">
      <alignment horizontal="left" wrapText="1"/>
    </xf>
    <xf numFmtId="0" fontId="0" fillId="0" borderId="22" xfId="0" applyFont="1" applyBorder="1" applyAlignment="1" applyProtection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9" fillId="0" borderId="0" xfId="0" applyFont="1" applyBorder="1" applyAlignment="1">
      <alignment vertical="center"/>
    </xf>
    <xf numFmtId="164" fontId="21" fillId="0" borderId="0" xfId="0" applyNumberFormat="1" applyFont="1" applyAlignment="1"/>
    <xf numFmtId="49" fontId="4" fillId="5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workbookViewId="0">
      <selection activeCell="B4" sqref="B4:K4"/>
    </sheetView>
  </sheetViews>
  <sheetFormatPr baseColWidth="10" defaultRowHeight="15" x14ac:dyDescent="0.25"/>
  <cols>
    <col min="2" max="2" width="3.7109375" customWidth="1"/>
    <col min="3" max="3" width="14.7109375" customWidth="1"/>
    <col min="4" max="4" width="2.85546875" customWidth="1"/>
    <col min="5" max="5" width="25.5703125" style="32" customWidth="1"/>
    <col min="6" max="6" width="4.85546875" customWidth="1"/>
  </cols>
  <sheetData>
    <row r="2" spans="2:11" ht="15.75" thickBot="1" x14ac:dyDescent="0.3"/>
    <row r="3" spans="2:11" ht="15" customHeight="1" x14ac:dyDescent="0.3">
      <c r="B3" s="198" t="s">
        <v>127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2:11" x14ac:dyDescent="0.25">
      <c r="B4" s="201"/>
      <c r="C4" s="193"/>
      <c r="D4" s="193"/>
      <c r="E4" s="193"/>
      <c r="F4" s="193"/>
      <c r="G4" s="193"/>
      <c r="H4" s="193"/>
      <c r="I4" s="193"/>
      <c r="J4" s="193"/>
      <c r="K4" s="194"/>
    </row>
    <row r="5" spans="2:11" ht="15" customHeight="1" thickBot="1" x14ac:dyDescent="0.3">
      <c r="B5" s="202" t="s">
        <v>197</v>
      </c>
      <c r="C5" s="203"/>
      <c r="D5" s="203"/>
      <c r="E5" s="203"/>
      <c r="F5" s="203"/>
      <c r="G5" s="203"/>
      <c r="H5" s="203"/>
      <c r="I5" s="203"/>
      <c r="J5" s="203"/>
      <c r="K5" s="204"/>
    </row>
    <row r="6" spans="2:11" ht="15.75" thickBot="1" x14ac:dyDescent="0.3">
      <c r="H6" s="20"/>
      <c r="I6" s="20"/>
      <c r="J6" s="20"/>
      <c r="K6" s="20"/>
    </row>
    <row r="7" spans="2:11" ht="15.75" x14ac:dyDescent="0.25">
      <c r="B7" s="208" t="s">
        <v>125</v>
      </c>
      <c r="C7" s="209"/>
      <c r="D7" s="209"/>
      <c r="E7" s="209"/>
      <c r="F7" s="210"/>
      <c r="H7" s="205" t="s">
        <v>128</v>
      </c>
      <c r="I7" s="206"/>
      <c r="J7" s="206"/>
      <c r="K7" s="207"/>
    </row>
    <row r="8" spans="2:11" x14ac:dyDescent="0.25">
      <c r="B8" s="35"/>
      <c r="C8" s="36"/>
      <c r="D8" s="36"/>
      <c r="E8" s="37"/>
      <c r="F8" s="38"/>
      <c r="H8" s="35"/>
      <c r="I8" s="36"/>
      <c r="J8" s="36"/>
      <c r="K8" s="38"/>
    </row>
    <row r="9" spans="2:11" x14ac:dyDescent="0.25">
      <c r="B9" s="35"/>
      <c r="C9" s="40" t="s">
        <v>18</v>
      </c>
      <c r="D9" s="36"/>
      <c r="E9" s="94" t="s">
        <v>19</v>
      </c>
      <c r="F9" s="38"/>
      <c r="H9" s="35" t="s">
        <v>129</v>
      </c>
      <c r="I9" s="36"/>
      <c r="J9" s="36"/>
      <c r="K9" s="38"/>
    </row>
    <row r="10" spans="2:11" x14ac:dyDescent="0.25">
      <c r="B10" s="35"/>
      <c r="C10" s="40"/>
      <c r="D10" s="36"/>
      <c r="E10" s="37"/>
      <c r="F10" s="38"/>
      <c r="H10" s="185" t="s">
        <v>135</v>
      </c>
      <c r="I10" s="186"/>
      <c r="J10" s="186"/>
      <c r="K10" s="187"/>
    </row>
    <row r="11" spans="2:11" x14ac:dyDescent="0.25">
      <c r="B11" s="35"/>
      <c r="C11" s="40" t="s">
        <v>152</v>
      </c>
      <c r="D11" s="36"/>
      <c r="E11" s="94" t="s">
        <v>122</v>
      </c>
      <c r="F11" s="38"/>
      <c r="H11" s="185" t="s">
        <v>130</v>
      </c>
      <c r="I11" s="195"/>
      <c r="J11" s="195"/>
      <c r="K11" s="196"/>
    </row>
    <row r="12" spans="2:11" x14ac:dyDescent="0.25">
      <c r="B12" s="35"/>
      <c r="C12" s="40"/>
      <c r="D12" s="36"/>
      <c r="E12" s="37"/>
      <c r="F12" s="38"/>
      <c r="H12" s="197" t="s">
        <v>136</v>
      </c>
      <c r="I12" s="195"/>
      <c r="J12" s="195"/>
      <c r="K12" s="196"/>
    </row>
    <row r="13" spans="2:11" x14ac:dyDescent="0.25">
      <c r="B13" s="35"/>
      <c r="C13" s="40" t="s">
        <v>21</v>
      </c>
      <c r="D13" s="36"/>
      <c r="E13" s="94" t="s">
        <v>24</v>
      </c>
      <c r="F13" s="38"/>
      <c r="H13" s="185" t="s">
        <v>131</v>
      </c>
      <c r="I13" s="186"/>
      <c r="J13" s="186"/>
      <c r="K13" s="187"/>
    </row>
    <row r="14" spans="2:11" x14ac:dyDescent="0.25">
      <c r="B14" s="35"/>
      <c r="C14" s="40"/>
      <c r="D14" s="36"/>
      <c r="E14" s="37"/>
      <c r="F14" s="38"/>
      <c r="H14" s="185" t="s">
        <v>132</v>
      </c>
      <c r="I14" s="186"/>
      <c r="J14" s="186"/>
      <c r="K14" s="187"/>
    </row>
    <row r="15" spans="2:11" x14ac:dyDescent="0.25">
      <c r="B15" s="35"/>
      <c r="C15" s="40" t="s">
        <v>22</v>
      </c>
      <c r="D15" s="36"/>
      <c r="E15" s="94" t="s">
        <v>23</v>
      </c>
      <c r="F15" s="38"/>
      <c r="H15" s="185" t="s">
        <v>133</v>
      </c>
      <c r="I15" s="186"/>
      <c r="J15" s="186"/>
      <c r="K15" s="187"/>
    </row>
    <row r="16" spans="2:11" x14ac:dyDescent="0.25">
      <c r="B16" s="35"/>
      <c r="C16" s="40"/>
      <c r="D16" s="36"/>
      <c r="E16" s="37"/>
      <c r="F16" s="38"/>
      <c r="H16" s="185" t="s">
        <v>134</v>
      </c>
      <c r="I16" s="186"/>
      <c r="J16" s="186"/>
      <c r="K16" s="187"/>
    </row>
    <row r="17" spans="2:11" x14ac:dyDescent="0.25">
      <c r="B17" s="35"/>
      <c r="C17" s="40" t="s">
        <v>27</v>
      </c>
      <c r="D17" s="36"/>
      <c r="E17" s="94" t="s">
        <v>28</v>
      </c>
      <c r="F17" s="38"/>
      <c r="H17" s="188" t="s">
        <v>138</v>
      </c>
      <c r="I17" s="189"/>
      <c r="J17" s="189"/>
      <c r="K17" s="190"/>
    </row>
    <row r="18" spans="2:11" x14ac:dyDescent="0.25">
      <c r="B18" s="35"/>
      <c r="C18" s="40"/>
      <c r="D18" s="36"/>
      <c r="E18" s="37"/>
      <c r="F18" s="38"/>
      <c r="H18" s="188" t="s">
        <v>139</v>
      </c>
      <c r="I18" s="189"/>
      <c r="J18" s="189"/>
      <c r="K18" s="190"/>
    </row>
    <row r="19" spans="2:11" x14ac:dyDescent="0.25">
      <c r="B19" s="35"/>
      <c r="C19" s="40" t="s">
        <v>25</v>
      </c>
      <c r="D19" s="36"/>
      <c r="E19" s="94" t="s">
        <v>123</v>
      </c>
      <c r="F19" s="38"/>
      <c r="H19" s="188" t="s">
        <v>137</v>
      </c>
      <c r="I19" s="189"/>
      <c r="J19" s="189"/>
      <c r="K19" s="190"/>
    </row>
    <row r="20" spans="2:11" x14ac:dyDescent="0.25">
      <c r="B20" s="35"/>
      <c r="C20" s="40"/>
      <c r="D20" s="36"/>
      <c r="E20" s="95"/>
      <c r="F20" s="38"/>
      <c r="H20" s="45" t="s">
        <v>140</v>
      </c>
      <c r="I20" s="46"/>
      <c r="J20" s="46"/>
      <c r="K20" s="47"/>
    </row>
    <row r="21" spans="2:11" x14ac:dyDescent="0.25">
      <c r="B21" s="35"/>
      <c r="C21" s="40"/>
      <c r="D21" s="36"/>
      <c r="E21" s="95"/>
      <c r="F21" s="38"/>
      <c r="H21" s="45" t="s">
        <v>153</v>
      </c>
      <c r="I21" s="46"/>
      <c r="J21" s="46"/>
      <c r="K21" s="47"/>
    </row>
    <row r="22" spans="2:11" x14ac:dyDescent="0.25">
      <c r="B22" s="35"/>
      <c r="C22" s="40"/>
      <c r="D22" s="36"/>
      <c r="E22" s="95"/>
      <c r="F22" s="38"/>
      <c r="H22" s="45"/>
      <c r="I22" s="46"/>
      <c r="J22" s="46"/>
      <c r="K22" s="47"/>
    </row>
    <row r="23" spans="2:11" ht="15.75" thickBot="1" x14ac:dyDescent="0.3">
      <c r="B23" s="41"/>
      <c r="C23" s="42"/>
      <c r="D23" s="42"/>
      <c r="E23" s="43"/>
      <c r="F23" s="44"/>
      <c r="H23" s="41"/>
      <c r="I23" s="42"/>
      <c r="J23" s="42"/>
      <c r="K23" s="44"/>
    </row>
    <row r="25" spans="2:11" ht="15.75" thickBot="1" x14ac:dyDescent="0.3">
      <c r="B25" s="36"/>
      <c r="C25" s="36"/>
      <c r="D25" s="36"/>
      <c r="E25" s="37"/>
      <c r="F25" s="36"/>
      <c r="G25" s="36"/>
      <c r="H25" s="36"/>
      <c r="I25" s="36"/>
      <c r="J25" s="36"/>
      <c r="K25" s="36"/>
    </row>
    <row r="26" spans="2:11" x14ac:dyDescent="0.25">
      <c r="B26" s="217" t="s">
        <v>124</v>
      </c>
      <c r="C26" s="218"/>
      <c r="D26" s="218"/>
      <c r="E26" s="218"/>
      <c r="F26" s="218"/>
      <c r="G26" s="218"/>
      <c r="H26" s="218"/>
      <c r="I26" s="218"/>
      <c r="J26" s="218"/>
      <c r="K26" s="219"/>
    </row>
    <row r="27" spans="2:11" x14ac:dyDescent="0.25">
      <c r="B27" s="35"/>
      <c r="C27" s="193"/>
      <c r="D27" s="193"/>
      <c r="E27" s="193"/>
      <c r="F27" s="193"/>
      <c r="G27" s="193"/>
      <c r="H27" s="193"/>
      <c r="I27" s="193"/>
      <c r="J27" s="193"/>
      <c r="K27" s="194"/>
    </row>
    <row r="28" spans="2:11" x14ac:dyDescent="0.25">
      <c r="B28" s="35"/>
      <c r="C28" s="183" t="s">
        <v>141</v>
      </c>
      <c r="D28" s="183"/>
      <c r="E28" s="183"/>
      <c r="F28" s="183"/>
      <c r="G28" s="183"/>
      <c r="H28" s="183"/>
      <c r="I28" s="183"/>
      <c r="J28" s="183"/>
      <c r="K28" s="184"/>
    </row>
    <row r="29" spans="2:11" x14ac:dyDescent="0.25">
      <c r="B29" s="35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2:11" x14ac:dyDescent="0.25">
      <c r="B30" s="35"/>
      <c r="C30" s="183" t="s">
        <v>126</v>
      </c>
      <c r="D30" s="183"/>
      <c r="E30" s="183"/>
      <c r="F30" s="183"/>
      <c r="G30" s="183"/>
      <c r="H30" s="183"/>
      <c r="I30" s="183"/>
      <c r="J30" s="183"/>
      <c r="K30" s="184"/>
    </row>
    <row r="31" spans="2:11" x14ac:dyDescent="0.25">
      <c r="B31" s="35"/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25">
      <c r="B32" s="35"/>
      <c r="C32" s="183" t="s">
        <v>143</v>
      </c>
      <c r="D32" s="183"/>
      <c r="E32" s="183"/>
      <c r="F32" s="183"/>
      <c r="G32" s="183"/>
      <c r="H32" s="183"/>
      <c r="I32" s="183"/>
      <c r="J32" s="183"/>
      <c r="K32" s="184"/>
    </row>
    <row r="33" spans="2:11" x14ac:dyDescent="0.25">
      <c r="B33" s="35"/>
      <c r="C33" s="183" t="s">
        <v>144</v>
      </c>
      <c r="D33" s="183"/>
      <c r="E33" s="183"/>
      <c r="F33" s="183"/>
      <c r="G33" s="183"/>
      <c r="H33" s="183"/>
      <c r="I33" s="183"/>
      <c r="J33" s="183"/>
      <c r="K33" s="184"/>
    </row>
    <row r="34" spans="2:11" x14ac:dyDescent="0.25">
      <c r="B34" s="35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2:11" x14ac:dyDescent="0.25">
      <c r="B35" s="35"/>
      <c r="C35" s="183" t="s">
        <v>145</v>
      </c>
      <c r="D35" s="183"/>
      <c r="E35" s="183"/>
      <c r="F35" s="183"/>
      <c r="G35" s="183"/>
      <c r="H35" s="183"/>
      <c r="I35" s="183"/>
      <c r="J35" s="183"/>
      <c r="K35" s="184"/>
    </row>
    <row r="36" spans="2:11" x14ac:dyDescent="0.25">
      <c r="B36" s="35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2:11" x14ac:dyDescent="0.25">
      <c r="B37" s="35"/>
      <c r="C37" s="183" t="s">
        <v>146</v>
      </c>
      <c r="D37" s="183"/>
      <c r="E37" s="183"/>
      <c r="F37" s="183"/>
      <c r="G37" s="183"/>
      <c r="H37" s="183"/>
      <c r="I37" s="183"/>
      <c r="J37" s="183"/>
      <c r="K37" s="184"/>
    </row>
    <row r="38" spans="2:11" x14ac:dyDescent="0.25">
      <c r="B38" s="35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2:11" x14ac:dyDescent="0.25">
      <c r="B39" s="35"/>
      <c r="C39" s="212" t="s">
        <v>198</v>
      </c>
      <c r="D39" s="212"/>
      <c r="E39" s="212"/>
      <c r="F39" s="212"/>
      <c r="G39" s="212"/>
      <c r="H39" s="212"/>
      <c r="I39" s="212"/>
      <c r="J39" s="212"/>
      <c r="K39" s="213"/>
    </row>
    <row r="40" spans="2:11" x14ac:dyDescent="0.25">
      <c r="B40" s="35"/>
      <c r="C40" s="183" t="s">
        <v>199</v>
      </c>
      <c r="D40" s="183"/>
      <c r="E40" s="183"/>
      <c r="F40" s="183"/>
      <c r="G40" s="183"/>
      <c r="H40" s="183"/>
      <c r="I40" s="183"/>
      <c r="J40" s="183"/>
      <c r="K40" s="184"/>
    </row>
    <row r="41" spans="2:11" x14ac:dyDescent="0.25">
      <c r="B41" s="35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2:11" x14ac:dyDescent="0.25">
      <c r="B42" s="35"/>
      <c r="C42" s="183" t="s">
        <v>148</v>
      </c>
      <c r="D42" s="183"/>
      <c r="E42" s="183"/>
      <c r="F42" s="183"/>
      <c r="G42" s="183"/>
      <c r="H42" s="183"/>
      <c r="I42" s="183"/>
      <c r="J42" s="183"/>
      <c r="K42" s="184"/>
    </row>
    <row r="43" spans="2:11" x14ac:dyDescent="0.25">
      <c r="B43" s="35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2:11" x14ac:dyDescent="0.25">
      <c r="B44" s="35"/>
      <c r="C44" s="183" t="s">
        <v>196</v>
      </c>
      <c r="D44" s="183"/>
      <c r="E44" s="183"/>
      <c r="F44" s="183"/>
      <c r="G44" s="183"/>
      <c r="H44" s="183"/>
      <c r="I44" s="183"/>
      <c r="J44" s="183"/>
      <c r="K44" s="184"/>
    </row>
    <row r="45" spans="2:11" x14ac:dyDescent="0.25">
      <c r="B45" s="35"/>
      <c r="C45" s="193"/>
      <c r="D45" s="193"/>
      <c r="E45" s="193"/>
      <c r="F45" s="193"/>
      <c r="G45" s="193"/>
      <c r="H45" s="193"/>
      <c r="I45" s="193"/>
      <c r="J45" s="193"/>
      <c r="K45" s="194"/>
    </row>
    <row r="46" spans="2:11" x14ac:dyDescent="0.25">
      <c r="B46" s="35"/>
      <c r="C46" s="183" t="s">
        <v>142</v>
      </c>
      <c r="D46" s="183"/>
      <c r="E46" s="183"/>
      <c r="F46" s="183"/>
      <c r="G46" s="183"/>
      <c r="H46" s="183"/>
      <c r="I46" s="183"/>
      <c r="J46" s="183"/>
      <c r="K46" s="184"/>
    </row>
    <row r="47" spans="2:11" x14ac:dyDescent="0.25">
      <c r="B47" s="35"/>
      <c r="C47" s="191" t="s">
        <v>149</v>
      </c>
      <c r="D47" s="191"/>
      <c r="E47" s="191"/>
      <c r="F47" s="191"/>
      <c r="G47" s="191"/>
      <c r="H47" s="191"/>
      <c r="I47" s="191"/>
      <c r="J47" s="191"/>
      <c r="K47" s="192"/>
    </row>
    <row r="48" spans="2:11" x14ac:dyDescent="0.25">
      <c r="B48" s="35"/>
      <c r="C48" s="193"/>
      <c r="D48" s="193"/>
      <c r="E48" s="193"/>
      <c r="F48" s="193"/>
      <c r="G48" s="193"/>
      <c r="H48" s="193"/>
      <c r="I48" s="193"/>
      <c r="J48" s="193"/>
      <c r="K48" s="194"/>
    </row>
    <row r="49" spans="2:11" x14ac:dyDescent="0.25">
      <c r="B49" s="35"/>
      <c r="C49" s="191" t="s">
        <v>154</v>
      </c>
      <c r="D49" s="191"/>
      <c r="E49" s="191"/>
      <c r="F49" s="191"/>
      <c r="G49" s="191"/>
      <c r="H49" s="191"/>
      <c r="I49" s="191"/>
      <c r="J49" s="191"/>
      <c r="K49" s="192"/>
    </row>
    <row r="50" spans="2:11" x14ac:dyDescent="0.25">
      <c r="B50" s="35"/>
      <c r="C50" s="191" t="s">
        <v>155</v>
      </c>
      <c r="D50" s="191"/>
      <c r="E50" s="191"/>
      <c r="F50" s="191"/>
      <c r="G50" s="191"/>
      <c r="H50" s="191"/>
      <c r="I50" s="191"/>
      <c r="J50" s="191"/>
      <c r="K50" s="192"/>
    </row>
    <row r="51" spans="2:11" ht="15.75" thickBot="1" x14ac:dyDescent="0.3">
      <c r="B51" s="41"/>
      <c r="C51" s="220"/>
      <c r="D51" s="220"/>
      <c r="E51" s="220"/>
      <c r="F51" s="220"/>
      <c r="G51" s="220"/>
      <c r="H51" s="220"/>
      <c r="I51" s="220"/>
      <c r="J51" s="220"/>
      <c r="K51" s="221"/>
    </row>
    <row r="53" spans="2:11" x14ac:dyDescent="0.25">
      <c r="B53" s="211" t="s">
        <v>169</v>
      </c>
      <c r="C53" s="211"/>
      <c r="D53" s="211"/>
      <c r="E53" s="211"/>
      <c r="F53" s="211"/>
      <c r="G53" s="211"/>
      <c r="H53" s="211"/>
      <c r="I53" s="211"/>
      <c r="J53" s="211"/>
      <c r="K53" s="211"/>
    </row>
    <row r="54" spans="2:11" ht="15.75" thickBot="1" x14ac:dyDescent="0.3"/>
    <row r="55" spans="2:11" ht="15.75" thickBot="1" x14ac:dyDescent="0.3">
      <c r="B55" s="214" t="s">
        <v>211</v>
      </c>
      <c r="C55" s="215"/>
      <c r="D55" s="215"/>
      <c r="E55" s="215"/>
      <c r="F55" s="215"/>
      <c r="G55" s="215"/>
      <c r="H55" s="215"/>
      <c r="I55" s="215"/>
      <c r="J55" s="215"/>
      <c r="K55" s="216"/>
    </row>
  </sheetData>
  <sheetProtection sheet="1" objects="1" scenarios="1"/>
  <mergeCells count="43">
    <mergeCell ref="B53:K53"/>
    <mergeCell ref="C39:K39"/>
    <mergeCell ref="B55:K55"/>
    <mergeCell ref="H18:K18"/>
    <mergeCell ref="H19:K19"/>
    <mergeCell ref="B26:K26"/>
    <mergeCell ref="C45:K45"/>
    <mergeCell ref="C47:K47"/>
    <mergeCell ref="C48:K48"/>
    <mergeCell ref="C51:K51"/>
    <mergeCell ref="C37:K37"/>
    <mergeCell ref="C40:K40"/>
    <mergeCell ref="C42:K42"/>
    <mergeCell ref="C46:K46"/>
    <mergeCell ref="C35:K35"/>
    <mergeCell ref="C32:K32"/>
    <mergeCell ref="B3:K3"/>
    <mergeCell ref="B4:K4"/>
    <mergeCell ref="B5:K5"/>
    <mergeCell ref="H7:K7"/>
    <mergeCell ref="B7:F7"/>
    <mergeCell ref="H10:K10"/>
    <mergeCell ref="H11:K11"/>
    <mergeCell ref="H12:K12"/>
    <mergeCell ref="H13:K13"/>
    <mergeCell ref="H14:K14"/>
    <mergeCell ref="H15:K15"/>
    <mergeCell ref="C44:K44"/>
    <mergeCell ref="C27:K27"/>
    <mergeCell ref="C29:K29"/>
    <mergeCell ref="C31:K31"/>
    <mergeCell ref="C34:K34"/>
    <mergeCell ref="C36:K36"/>
    <mergeCell ref="C38:K38"/>
    <mergeCell ref="C41:K41"/>
    <mergeCell ref="C43:K43"/>
    <mergeCell ref="C28:K28"/>
    <mergeCell ref="C30:K30"/>
    <mergeCell ref="C33:K33"/>
    <mergeCell ref="H16:K16"/>
    <mergeCell ref="H17:K17"/>
    <mergeCell ref="C49:K49"/>
    <mergeCell ref="C50:K5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D17" sqref="D17"/>
    </sheetView>
  </sheetViews>
  <sheetFormatPr baseColWidth="10" defaultRowHeight="15" x14ac:dyDescent="0.25"/>
  <cols>
    <col min="2" max="2" width="5" customWidth="1"/>
    <col min="3" max="3" width="3.42578125" customWidth="1"/>
    <col min="4" max="4" width="75.42578125" customWidth="1"/>
    <col min="5" max="5" width="2.5703125" customWidth="1"/>
    <col min="6" max="6" width="36" customWidth="1"/>
  </cols>
  <sheetData>
    <row r="2" spans="2:6" x14ac:dyDescent="0.25">
      <c r="F2" s="98" t="s">
        <v>166</v>
      </c>
    </row>
    <row r="3" spans="2:6" x14ac:dyDescent="0.25">
      <c r="F3" s="99" t="s">
        <v>167</v>
      </c>
    </row>
    <row r="4" spans="2:6" x14ac:dyDescent="0.25">
      <c r="F4" s="99"/>
    </row>
    <row r="5" spans="2:6" x14ac:dyDescent="0.25">
      <c r="B5" s="103" t="s">
        <v>2</v>
      </c>
      <c r="C5" s="20"/>
      <c r="D5" s="96" t="s">
        <v>6</v>
      </c>
      <c r="F5" s="100">
        <v>0</v>
      </c>
    </row>
    <row r="6" spans="2:6" x14ac:dyDescent="0.25">
      <c r="B6" s="1"/>
      <c r="D6" s="2" t="s">
        <v>162</v>
      </c>
      <c r="F6" s="20"/>
    </row>
    <row r="7" spans="2:6" s="3" customFormat="1" x14ac:dyDescent="0.25">
      <c r="B7" s="87"/>
      <c r="D7" s="2" t="s">
        <v>163</v>
      </c>
      <c r="F7" s="97"/>
    </row>
    <row r="8" spans="2:6" x14ac:dyDescent="0.25">
      <c r="B8" s="1"/>
      <c r="F8" s="20"/>
    </row>
    <row r="9" spans="2:6" x14ac:dyDescent="0.25">
      <c r="B9" s="103" t="s">
        <v>3</v>
      </c>
      <c r="C9" s="20"/>
      <c r="D9" s="96" t="s">
        <v>158</v>
      </c>
      <c r="F9" s="101">
        <v>0.33300000000000002</v>
      </c>
    </row>
    <row r="10" spans="2:6" x14ac:dyDescent="0.25">
      <c r="B10" s="1"/>
      <c r="D10" s="2" t="s">
        <v>168</v>
      </c>
      <c r="F10" s="20"/>
    </row>
    <row r="11" spans="2:6" s="3" customFormat="1" x14ac:dyDescent="0.25">
      <c r="B11" s="87"/>
      <c r="D11" s="2" t="s">
        <v>159</v>
      </c>
      <c r="F11" s="97"/>
    </row>
    <row r="12" spans="2:6" x14ac:dyDescent="0.25">
      <c r="B12" s="1"/>
      <c r="F12" s="20"/>
    </row>
    <row r="13" spans="2:6" x14ac:dyDescent="0.25">
      <c r="B13" s="103" t="s">
        <v>4</v>
      </c>
      <c r="C13" s="20"/>
      <c r="D13" s="96" t="s">
        <v>156</v>
      </c>
      <c r="F13" s="102">
        <v>0.66</v>
      </c>
    </row>
    <row r="14" spans="2:6" x14ac:dyDescent="0.25">
      <c r="B14" s="1"/>
      <c r="D14" s="2" t="s">
        <v>164</v>
      </c>
      <c r="F14" s="20"/>
    </row>
    <row r="15" spans="2:6" s="3" customFormat="1" x14ac:dyDescent="0.25">
      <c r="B15" s="87"/>
      <c r="D15" s="2" t="s">
        <v>165</v>
      </c>
      <c r="F15" s="97"/>
    </row>
    <row r="16" spans="2:6" x14ac:dyDescent="0.25">
      <c r="B16" s="1"/>
      <c r="F16" s="20"/>
    </row>
    <row r="17" spans="2:6" x14ac:dyDescent="0.25">
      <c r="B17" s="103" t="s">
        <v>5</v>
      </c>
      <c r="C17" s="20"/>
      <c r="D17" s="96" t="s">
        <v>157</v>
      </c>
      <c r="F17" s="101">
        <v>1</v>
      </c>
    </row>
    <row r="18" spans="2:6" x14ac:dyDescent="0.25">
      <c r="D18" s="2" t="s">
        <v>160</v>
      </c>
    </row>
    <row r="19" spans="2:6" x14ac:dyDescent="0.25">
      <c r="D19" s="2" t="s">
        <v>161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51" workbookViewId="0">
      <selection activeCell="E62" sqref="E62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49.85546875" style="26" customWidth="1"/>
    <col min="4" max="4" width="1.42578125" customWidth="1"/>
    <col min="5" max="8" width="11.7109375" customWidth="1"/>
    <col min="9" max="9" width="1.5703125" customWidth="1"/>
    <col min="10" max="10" width="3.5703125" style="120" customWidth="1"/>
    <col min="11" max="11" width="23.5703125" style="50" customWidth="1"/>
  </cols>
  <sheetData>
    <row r="1" spans="2:11" ht="10.5" customHeight="1" thickBot="1" x14ac:dyDescent="0.4"/>
    <row r="2" spans="2:11" ht="9.75" customHeight="1" thickBot="1" x14ac:dyDescent="0.4">
      <c r="B2" s="59"/>
      <c r="C2" s="60"/>
      <c r="D2" s="61"/>
      <c r="E2" s="61"/>
      <c r="F2" s="61"/>
      <c r="G2" s="61"/>
      <c r="H2" s="61"/>
      <c r="I2" s="62"/>
    </row>
    <row r="3" spans="2:11" ht="30" customHeight="1" thickBot="1" x14ac:dyDescent="0.4">
      <c r="B3" s="35"/>
      <c r="C3" s="246" t="s">
        <v>47</v>
      </c>
      <c r="D3" s="247"/>
      <c r="E3" s="247"/>
      <c r="F3" s="247"/>
      <c r="G3" s="247"/>
      <c r="H3" s="248"/>
      <c r="I3" s="38"/>
    </row>
    <row r="4" spans="2:11" s="3" customFormat="1" ht="7.5" customHeight="1" x14ac:dyDescent="0.35">
      <c r="B4" s="63"/>
      <c r="C4" s="8"/>
      <c r="D4" s="8"/>
      <c r="E4" s="8"/>
      <c r="F4" s="8"/>
      <c r="G4" s="8"/>
      <c r="H4" s="8"/>
      <c r="I4" s="64"/>
      <c r="J4" s="121"/>
      <c r="K4" s="51"/>
    </row>
    <row r="5" spans="2:11" ht="19.5" customHeight="1" x14ac:dyDescent="0.35">
      <c r="B5" s="35"/>
      <c r="C5" s="15" t="s">
        <v>152</v>
      </c>
      <c r="D5" s="9"/>
      <c r="E5" s="249" t="str">
        <f>Paramètres!E11</f>
        <v>juin 2017</v>
      </c>
      <c r="F5" s="250"/>
      <c r="G5" s="250"/>
      <c r="H5" s="250"/>
      <c r="I5" s="38"/>
    </row>
    <row r="6" spans="2:11" s="3" customFormat="1" ht="7.5" customHeight="1" x14ac:dyDescent="0.35">
      <c r="B6" s="63"/>
      <c r="C6" s="10"/>
      <c r="D6" s="34"/>
      <c r="E6" s="11"/>
      <c r="F6" s="11"/>
      <c r="G6" s="11"/>
      <c r="H6" s="11"/>
      <c r="I6" s="64"/>
      <c r="J6" s="121"/>
      <c r="K6" s="51"/>
    </row>
    <row r="7" spans="2:11" ht="19.5" customHeight="1" x14ac:dyDescent="0.35">
      <c r="B7" s="35"/>
      <c r="C7" s="13" t="s">
        <v>20</v>
      </c>
      <c r="D7" s="14"/>
      <c r="E7" s="251" t="str">
        <f>Paramètres!E13</f>
        <v>Prénom 1</v>
      </c>
      <c r="F7" s="251"/>
      <c r="G7" s="251" t="str">
        <f>Paramètres!E15</f>
        <v>Nom 1</v>
      </c>
      <c r="H7" s="251"/>
      <c r="I7" s="38"/>
    </row>
    <row r="8" spans="2:11" ht="7.5" customHeight="1" x14ac:dyDescent="0.35">
      <c r="B8" s="35"/>
      <c r="C8" s="13"/>
      <c r="D8" s="14"/>
      <c r="E8" s="12"/>
      <c r="F8" s="12"/>
      <c r="G8" s="12"/>
      <c r="H8" s="12"/>
      <c r="I8" s="38"/>
    </row>
    <row r="9" spans="2:11" ht="19.5" customHeight="1" x14ac:dyDescent="0.35">
      <c r="B9" s="35"/>
      <c r="C9" s="13" t="s">
        <v>26</v>
      </c>
      <c r="D9" s="14"/>
      <c r="E9" s="251" t="str">
        <f>Paramètres!E17</f>
        <v>A2017 0000 0000</v>
      </c>
      <c r="F9" s="251"/>
      <c r="G9" s="12"/>
      <c r="H9" s="12"/>
      <c r="I9" s="38"/>
    </row>
    <row r="10" spans="2:11" ht="7.5" customHeight="1" x14ac:dyDescent="0.35">
      <c r="B10" s="35"/>
      <c r="C10" s="10"/>
      <c r="D10" s="34"/>
      <c r="E10" s="11"/>
      <c r="F10" s="11"/>
      <c r="G10" s="11"/>
      <c r="H10" s="11"/>
      <c r="I10" s="38"/>
    </row>
    <row r="11" spans="2:11" ht="19.5" customHeight="1" x14ac:dyDescent="0.35">
      <c r="B11" s="35"/>
      <c r="C11" s="18" t="s">
        <v>25</v>
      </c>
      <c r="D11" s="34"/>
      <c r="E11" s="252" t="str">
        <f>Paramètres!E19</f>
        <v>Nom étab de formation</v>
      </c>
      <c r="F11" s="252"/>
      <c r="G11" s="252"/>
      <c r="H11" s="252"/>
      <c r="I11" s="38"/>
    </row>
    <row r="12" spans="2:11" ht="7.5" customHeight="1" x14ac:dyDescent="0.35">
      <c r="B12" s="35"/>
      <c r="C12" s="57"/>
      <c r="D12" s="36"/>
      <c r="E12" s="36"/>
      <c r="F12" s="36"/>
      <c r="G12" s="36"/>
      <c r="H12" s="36"/>
      <c r="I12" s="38"/>
    </row>
    <row r="13" spans="2:11" ht="15" customHeight="1" x14ac:dyDescent="0.35">
      <c r="B13" s="35"/>
      <c r="C13" s="253" t="s">
        <v>48</v>
      </c>
      <c r="D13" s="58"/>
      <c r="E13" s="106" t="s">
        <v>2</v>
      </c>
      <c r="F13" s="107" t="s">
        <v>3</v>
      </c>
      <c r="G13" s="107" t="s">
        <v>4</v>
      </c>
      <c r="H13" s="107" t="s">
        <v>5</v>
      </c>
      <c r="I13" s="38"/>
    </row>
    <row r="14" spans="2:11" ht="60" customHeight="1" x14ac:dyDescent="0.35">
      <c r="B14" s="35"/>
      <c r="C14" s="254"/>
      <c r="D14" s="6"/>
      <c r="E14" s="16" t="str">
        <f>'Description des 4 Niveaux'!D5</f>
        <v>Compétence non acquise</v>
      </c>
      <c r="F14" s="17" t="str">
        <f>'Description des 4 Niveaux'!D9</f>
        <v>Compétence en cours d'acquisition non stabilisée</v>
      </c>
      <c r="G14" s="17" t="str">
        <f>'Description des 4 Niveaux'!D13</f>
        <v>Compétence partiellement aquise</v>
      </c>
      <c r="H14" s="17" t="str">
        <f>'Description des 4 Niveaux'!D17</f>
        <v>Compétence totalement acquise et transférable</v>
      </c>
      <c r="I14" s="38"/>
    </row>
    <row r="15" spans="2:11" ht="15" customHeight="1" x14ac:dyDescent="0.35">
      <c r="B15" s="35"/>
      <c r="C15" s="255"/>
      <c r="D15" s="108"/>
      <c r="E15" s="109">
        <v>0</v>
      </c>
      <c r="F15" s="110" t="s">
        <v>7</v>
      </c>
      <c r="G15" s="110" t="s">
        <v>8</v>
      </c>
      <c r="H15" s="110" t="s">
        <v>9</v>
      </c>
      <c r="I15" s="38"/>
    </row>
    <row r="16" spans="2:11" ht="15" customHeight="1" x14ac:dyDescent="0.35">
      <c r="B16" s="35"/>
      <c r="C16" s="57"/>
      <c r="D16" s="36"/>
      <c r="E16" s="65"/>
      <c r="F16" s="36"/>
      <c r="G16" s="36"/>
      <c r="H16" s="36"/>
      <c r="I16" s="38"/>
    </row>
    <row r="17" spans="1:11" ht="15" customHeight="1" thickBot="1" x14ac:dyDescent="0.4">
      <c r="B17" s="35"/>
      <c r="C17" s="57"/>
      <c r="D17" s="36"/>
      <c r="E17" s="224" t="s">
        <v>170</v>
      </c>
      <c r="F17" s="224"/>
      <c r="G17" s="224"/>
      <c r="H17" s="224"/>
      <c r="I17" s="38"/>
    </row>
    <row r="18" spans="1:11" ht="40.5" customHeight="1" thickBot="1" x14ac:dyDescent="0.3">
      <c r="B18" s="66">
        <v>0.3</v>
      </c>
      <c r="C18" s="28" t="s">
        <v>50</v>
      </c>
      <c r="D18" s="4"/>
      <c r="E18" s="78"/>
      <c r="F18" s="79" t="s">
        <v>10</v>
      </c>
      <c r="G18" s="78"/>
      <c r="H18" s="80"/>
      <c r="I18" s="38"/>
      <c r="J18" s="120">
        <f>IF(E18="X",0,IF(F18="X",F19,IF(G18="X",G19,IF(H18="X",H19,0))))</f>
        <v>2</v>
      </c>
      <c r="K18" s="49" t="str">
        <f>IF(E18="X","",IF(F18="X","",IF(G18="X","",IF(H18="X",""," A  COMPLETER"))))</f>
        <v/>
      </c>
    </row>
    <row r="19" spans="1:11" ht="15" customHeight="1" x14ac:dyDescent="0.35">
      <c r="A19" s="36"/>
      <c r="B19" s="7"/>
      <c r="C19" s="29" t="s">
        <v>54</v>
      </c>
      <c r="D19" s="36"/>
      <c r="E19" s="114">
        <v>0</v>
      </c>
      <c r="F19" s="115">
        <f>H19/3</f>
        <v>2</v>
      </c>
      <c r="G19" s="115">
        <f>H19*2/3</f>
        <v>4</v>
      </c>
      <c r="H19" s="115">
        <v>6</v>
      </c>
      <c r="I19" s="38"/>
    </row>
    <row r="20" spans="1:11" ht="15" customHeight="1" x14ac:dyDescent="0.35">
      <c r="B20" s="39"/>
      <c r="C20" s="67"/>
      <c r="D20" s="36"/>
      <c r="E20" s="36"/>
      <c r="F20" s="36"/>
      <c r="G20" s="36"/>
      <c r="H20" s="36"/>
      <c r="I20" s="38"/>
    </row>
    <row r="21" spans="1:11" ht="15" customHeight="1" x14ac:dyDescent="0.35">
      <c r="B21" s="39"/>
      <c r="C21" s="223" t="s">
        <v>104</v>
      </c>
      <c r="D21" s="223"/>
      <c r="E21" s="223"/>
      <c r="F21" s="223"/>
      <c r="G21" s="223"/>
      <c r="H21" s="223"/>
      <c r="I21" s="38"/>
      <c r="J21" s="122"/>
    </row>
    <row r="22" spans="1:11" ht="15" customHeight="1" x14ac:dyDescent="0.35">
      <c r="B22" s="39"/>
      <c r="C22" s="223" t="s">
        <v>105</v>
      </c>
      <c r="D22" s="223"/>
      <c r="E22" s="223"/>
      <c r="F22" s="223"/>
      <c r="G22" s="223"/>
      <c r="H22" s="223"/>
      <c r="I22" s="38"/>
      <c r="J22" s="122"/>
    </row>
    <row r="23" spans="1:11" ht="15" customHeight="1" x14ac:dyDescent="0.35">
      <c r="B23" s="39"/>
      <c r="C23" s="223" t="s">
        <v>106</v>
      </c>
      <c r="D23" s="223"/>
      <c r="E23" s="223"/>
      <c r="F23" s="223"/>
      <c r="G23" s="223"/>
      <c r="H23" s="223"/>
      <c r="I23" s="38"/>
      <c r="J23" s="122"/>
    </row>
    <row r="24" spans="1:11" ht="15" customHeight="1" x14ac:dyDescent="0.35">
      <c r="B24" s="39"/>
      <c r="C24" s="223" t="s">
        <v>107</v>
      </c>
      <c r="D24" s="223"/>
      <c r="E24" s="223"/>
      <c r="F24" s="223"/>
      <c r="G24" s="223"/>
      <c r="H24" s="223"/>
      <c r="I24" s="38"/>
      <c r="J24" s="122"/>
    </row>
    <row r="25" spans="1:11" ht="15" customHeight="1" x14ac:dyDescent="0.35">
      <c r="B25" s="35"/>
      <c r="C25" s="223" t="s">
        <v>108</v>
      </c>
      <c r="D25" s="223"/>
      <c r="E25" s="223"/>
      <c r="F25" s="223"/>
      <c r="G25" s="223"/>
      <c r="H25" s="223"/>
      <c r="I25" s="38"/>
      <c r="J25" s="122"/>
    </row>
    <row r="26" spans="1:11" ht="15" customHeight="1" x14ac:dyDescent="0.35">
      <c r="B26" s="35"/>
      <c r="C26" s="223" t="s">
        <v>109</v>
      </c>
      <c r="D26" s="223"/>
      <c r="E26" s="223"/>
      <c r="F26" s="223"/>
      <c r="G26" s="223"/>
      <c r="H26" s="223"/>
      <c r="I26" s="38"/>
      <c r="J26" s="122"/>
    </row>
    <row r="27" spans="1:11" ht="15" customHeight="1" x14ac:dyDescent="0.35">
      <c r="B27" s="35"/>
      <c r="C27" s="223" t="s">
        <v>110</v>
      </c>
      <c r="D27" s="223"/>
      <c r="E27" s="223"/>
      <c r="F27" s="223"/>
      <c r="G27" s="223"/>
      <c r="H27" s="223"/>
      <c r="I27" s="38"/>
      <c r="J27" s="122"/>
    </row>
    <row r="28" spans="1:11" ht="15" customHeight="1" x14ac:dyDescent="0.35">
      <c r="B28" s="35"/>
      <c r="C28" s="223" t="s">
        <v>111</v>
      </c>
      <c r="D28" s="223"/>
      <c r="E28" s="223"/>
      <c r="F28" s="223"/>
      <c r="G28" s="223"/>
      <c r="H28" s="223"/>
      <c r="I28" s="38"/>
      <c r="J28" s="122"/>
    </row>
    <row r="29" spans="1:11" ht="15" customHeight="1" x14ac:dyDescent="0.35">
      <c r="B29" s="35"/>
      <c r="C29" s="57"/>
      <c r="D29" s="36"/>
      <c r="E29" s="36"/>
      <c r="F29" s="36"/>
      <c r="G29" s="36"/>
      <c r="H29" s="36"/>
      <c r="I29" s="38"/>
    </row>
    <row r="30" spans="1:11" ht="15" customHeight="1" thickBot="1" x14ac:dyDescent="0.4">
      <c r="B30" s="35"/>
      <c r="C30" s="57"/>
      <c r="D30" s="36"/>
      <c r="E30" s="224" t="s">
        <v>171</v>
      </c>
      <c r="F30" s="224"/>
      <c r="G30" s="224"/>
      <c r="H30" s="224"/>
      <c r="I30" s="38"/>
    </row>
    <row r="31" spans="1:11" s="22" customFormat="1" ht="40.5" customHeight="1" thickBot="1" x14ac:dyDescent="0.3">
      <c r="B31" s="68">
        <v>0.2</v>
      </c>
      <c r="C31" s="28" t="s">
        <v>51</v>
      </c>
      <c r="D31" s="21"/>
      <c r="E31" s="81"/>
      <c r="F31" s="82"/>
      <c r="G31" s="82"/>
      <c r="H31" s="83"/>
      <c r="I31" s="69"/>
      <c r="J31" s="122">
        <f>IF(E31="X",0,IF(F31="X",F32,IF(G31="X",G32,IF(H31="X",H32,0))))</f>
        <v>0</v>
      </c>
      <c r="K31" s="49" t="str">
        <f>IF(E31="X","",IF(F31="X","",IF(G31="X","",IF(H31="X",""," A  COMPLETER"))))</f>
        <v xml:space="preserve"> A  COMPLETER</v>
      </c>
    </row>
    <row r="32" spans="1:11" ht="15" customHeight="1" x14ac:dyDescent="0.35">
      <c r="A32" s="36"/>
      <c r="B32" s="7"/>
      <c r="C32" s="70" t="s">
        <v>53</v>
      </c>
      <c r="D32" s="36"/>
      <c r="E32" s="114">
        <v>0</v>
      </c>
      <c r="F32" s="116">
        <f>H32/3</f>
        <v>1.3333333333333333</v>
      </c>
      <c r="G32" s="115">
        <f>H32*2/3</f>
        <v>2.6666666666666665</v>
      </c>
      <c r="H32" s="116">
        <v>4</v>
      </c>
      <c r="I32" s="38"/>
    </row>
    <row r="33" spans="1:11" ht="15" customHeight="1" x14ac:dyDescent="0.35">
      <c r="B33" s="39"/>
      <c r="C33" s="57"/>
      <c r="D33" s="36"/>
      <c r="E33" s="36"/>
      <c r="F33" s="36"/>
      <c r="G33" s="36"/>
      <c r="H33" s="36"/>
      <c r="I33" s="38"/>
    </row>
    <row r="34" spans="1:11" ht="15" customHeight="1" x14ac:dyDescent="0.35">
      <c r="B34" s="39"/>
      <c r="C34" s="222" t="s">
        <v>112</v>
      </c>
      <c r="D34" s="222"/>
      <c r="E34" s="222"/>
      <c r="F34" s="222"/>
      <c r="G34" s="222"/>
      <c r="H34" s="222"/>
      <c r="I34" s="38"/>
    </row>
    <row r="35" spans="1:11" ht="15" customHeight="1" x14ac:dyDescent="0.35">
      <c r="B35" s="39"/>
      <c r="C35" s="222" t="s">
        <v>113</v>
      </c>
      <c r="D35" s="222"/>
      <c r="E35" s="222"/>
      <c r="F35" s="222"/>
      <c r="G35" s="222"/>
      <c r="H35" s="222"/>
      <c r="I35" s="38"/>
    </row>
    <row r="36" spans="1:11" ht="15" customHeight="1" x14ac:dyDescent="0.35">
      <c r="B36" s="39"/>
      <c r="C36" s="223" t="s">
        <v>114</v>
      </c>
      <c r="D36" s="223"/>
      <c r="E36" s="223"/>
      <c r="F36" s="223"/>
      <c r="G36" s="223"/>
      <c r="H36" s="223"/>
      <c r="I36" s="38"/>
    </row>
    <row r="37" spans="1:11" ht="15" customHeight="1" x14ac:dyDescent="0.35">
      <c r="B37" s="35"/>
      <c r="C37" s="33"/>
      <c r="D37" s="36"/>
      <c r="E37" s="36"/>
      <c r="F37" s="36"/>
      <c r="G37" s="36"/>
      <c r="H37" s="36"/>
      <c r="I37" s="38"/>
    </row>
    <row r="38" spans="1:11" ht="15" customHeight="1" thickBot="1" x14ac:dyDescent="0.4">
      <c r="B38" s="35"/>
      <c r="C38" s="112"/>
      <c r="D38" s="36"/>
      <c r="E38" s="224" t="s">
        <v>172</v>
      </c>
      <c r="F38" s="224"/>
      <c r="G38" s="224"/>
      <c r="H38" s="224"/>
      <c r="I38" s="38"/>
    </row>
    <row r="39" spans="1:11" ht="40.5" customHeight="1" thickBot="1" x14ac:dyDescent="0.3">
      <c r="B39" s="71">
        <v>0.3</v>
      </c>
      <c r="C39" s="28" t="s">
        <v>52</v>
      </c>
      <c r="D39" s="5"/>
      <c r="E39" s="78"/>
      <c r="F39" s="79"/>
      <c r="G39" s="79"/>
      <c r="H39" s="80"/>
      <c r="I39" s="38"/>
      <c r="J39" s="120">
        <f>IF(E39="X",0,IF(F39="X",F40,IF(G39="X",G40,IF(H39="X",H40,0))))</f>
        <v>0</v>
      </c>
      <c r="K39" s="49" t="str">
        <f>IF(E39="X","",IF(F39="X","",IF(G39="X","",IF(H39="X",""," A  COMPLETER"))))</f>
        <v xml:space="preserve"> A  COMPLETER</v>
      </c>
    </row>
    <row r="40" spans="1:11" ht="15" customHeight="1" x14ac:dyDescent="0.35">
      <c r="A40" s="3"/>
      <c r="B40" s="7"/>
      <c r="C40" s="70" t="s">
        <v>13</v>
      </c>
      <c r="D40" s="36"/>
      <c r="E40" s="114">
        <v>0</v>
      </c>
      <c r="F40" s="116">
        <f>H40/3</f>
        <v>2</v>
      </c>
      <c r="G40" s="116">
        <f>H40*2/3</f>
        <v>4</v>
      </c>
      <c r="H40" s="116">
        <v>6</v>
      </c>
      <c r="I40" s="38"/>
    </row>
    <row r="41" spans="1:11" ht="15" customHeight="1" x14ac:dyDescent="0.35">
      <c r="B41" s="39"/>
      <c r="C41" s="57"/>
      <c r="D41" s="36"/>
      <c r="E41" s="36"/>
      <c r="F41" s="36"/>
      <c r="G41" s="36"/>
      <c r="H41" s="36"/>
      <c r="I41" s="38"/>
    </row>
    <row r="42" spans="1:11" ht="15" customHeight="1" x14ac:dyDescent="0.35">
      <c r="B42" s="39"/>
      <c r="C42" s="245" t="s">
        <v>115</v>
      </c>
      <c r="D42" s="245"/>
      <c r="E42" s="245"/>
      <c r="F42" s="245"/>
      <c r="G42" s="245"/>
      <c r="H42" s="245"/>
      <c r="I42" s="38"/>
    </row>
    <row r="43" spans="1:11" ht="15" customHeight="1" x14ac:dyDescent="0.35">
      <c r="B43" s="39"/>
      <c r="C43" s="244" t="s">
        <v>116</v>
      </c>
      <c r="D43" s="244"/>
      <c r="E43" s="244"/>
      <c r="F43" s="244"/>
      <c r="G43" s="244"/>
      <c r="H43" s="244"/>
      <c r="I43" s="38"/>
    </row>
    <row r="44" spans="1:11" ht="15" customHeight="1" x14ac:dyDescent="0.35">
      <c r="B44" s="39"/>
      <c r="C44" s="244" t="s">
        <v>117</v>
      </c>
      <c r="D44" s="244"/>
      <c r="E44" s="244"/>
      <c r="F44" s="244"/>
      <c r="G44" s="244"/>
      <c r="H44" s="244"/>
      <c r="I44" s="38"/>
    </row>
    <row r="45" spans="1:11" ht="15" customHeight="1" x14ac:dyDescent="0.35">
      <c r="B45" s="39"/>
      <c r="C45" s="244" t="s">
        <v>118</v>
      </c>
      <c r="D45" s="244"/>
      <c r="E45" s="244"/>
      <c r="F45" s="244"/>
      <c r="G45" s="244"/>
      <c r="H45" s="244"/>
      <c r="I45" s="38"/>
    </row>
    <row r="46" spans="1:11" ht="15" customHeight="1" x14ac:dyDescent="0.35">
      <c r="B46" s="39"/>
      <c r="C46" s="57"/>
      <c r="D46" s="36"/>
      <c r="E46" s="36"/>
      <c r="F46" s="36"/>
      <c r="G46" s="36"/>
      <c r="H46" s="36"/>
      <c r="I46" s="38"/>
    </row>
    <row r="47" spans="1:11" ht="15" customHeight="1" thickBot="1" x14ac:dyDescent="0.4">
      <c r="B47" s="111"/>
      <c r="C47" s="57"/>
      <c r="D47" s="36"/>
      <c r="E47" s="224" t="s">
        <v>173</v>
      </c>
      <c r="F47" s="224"/>
      <c r="G47" s="224"/>
      <c r="H47" s="224"/>
      <c r="I47" s="38"/>
    </row>
    <row r="48" spans="1:11" ht="40.5" customHeight="1" thickBot="1" x14ac:dyDescent="0.3">
      <c r="B48" s="71">
        <v>0.2</v>
      </c>
      <c r="C48" s="28" t="s">
        <v>55</v>
      </c>
      <c r="D48" s="5"/>
      <c r="E48" s="78"/>
      <c r="F48" s="79"/>
      <c r="G48" s="79"/>
      <c r="H48" s="80"/>
      <c r="I48" s="38"/>
      <c r="J48" s="120">
        <f>IF(E48="X",0,IF(F48="X",F49,IF(G48="X",G49,IF(H48="X",H49,0))))</f>
        <v>0</v>
      </c>
      <c r="K48" s="49" t="str">
        <f>IF(E48="X","",IF(F48="X","",IF(G48="X","",IF(H48="X",""," A  COMPLETER"))))</f>
        <v xml:space="preserve"> A  COMPLETER</v>
      </c>
    </row>
    <row r="49" spans="1:11" ht="15" customHeight="1" x14ac:dyDescent="0.35">
      <c r="A49" s="36"/>
      <c r="B49" s="7"/>
      <c r="C49" s="70" t="s">
        <v>53</v>
      </c>
      <c r="D49" s="36"/>
      <c r="E49" s="114">
        <v>0</v>
      </c>
      <c r="F49" s="116">
        <f>H49/3</f>
        <v>1.3333333333333333</v>
      </c>
      <c r="G49" s="116">
        <f>H49*2/3</f>
        <v>2.6666666666666665</v>
      </c>
      <c r="H49" s="116">
        <v>4</v>
      </c>
      <c r="I49" s="38"/>
    </row>
    <row r="50" spans="1:11" ht="15" customHeight="1" x14ac:dyDescent="0.35">
      <c r="B50" s="39"/>
      <c r="C50" s="57"/>
      <c r="D50" s="36"/>
      <c r="E50" s="36"/>
      <c r="F50" s="36"/>
      <c r="G50" s="36"/>
      <c r="H50" s="36"/>
      <c r="I50" s="38"/>
    </row>
    <row r="51" spans="1:11" ht="15" customHeight="1" x14ac:dyDescent="0.35">
      <c r="B51" s="39"/>
      <c r="C51" s="222" t="s">
        <v>119</v>
      </c>
      <c r="D51" s="222"/>
      <c r="E51" s="222"/>
      <c r="F51" s="222"/>
      <c r="G51" s="222"/>
      <c r="H51" s="222"/>
      <c r="I51" s="38"/>
    </row>
    <row r="52" spans="1:11" ht="15" customHeight="1" x14ac:dyDescent="0.35">
      <c r="B52" s="39"/>
      <c r="C52" s="222" t="s">
        <v>120</v>
      </c>
      <c r="D52" s="222"/>
      <c r="E52" s="222"/>
      <c r="F52" s="222"/>
      <c r="G52" s="222"/>
      <c r="H52" s="222"/>
      <c r="I52" s="38"/>
    </row>
    <row r="53" spans="1:11" ht="15" customHeight="1" x14ac:dyDescent="0.35">
      <c r="B53" s="39"/>
      <c r="C53" s="222" t="s">
        <v>121</v>
      </c>
      <c r="D53" s="222"/>
      <c r="E53" s="222"/>
      <c r="F53" s="222"/>
      <c r="G53" s="222"/>
      <c r="H53" s="222"/>
      <c r="I53" s="38"/>
    </row>
    <row r="54" spans="1:11" ht="15" customHeight="1" x14ac:dyDescent="0.35">
      <c r="B54" s="39"/>
      <c r="C54" s="91"/>
      <c r="D54" s="91"/>
      <c r="E54" s="91"/>
      <c r="F54" s="91"/>
      <c r="G54" s="91"/>
      <c r="H54" s="91"/>
      <c r="I54" s="38"/>
    </row>
    <row r="55" spans="1:11" ht="15" customHeight="1" thickBot="1" x14ac:dyDescent="0.4">
      <c r="B55" s="35"/>
      <c r="C55" s="33"/>
      <c r="D55" s="36"/>
      <c r="E55" s="36"/>
      <c r="F55" s="36"/>
      <c r="G55" s="36"/>
      <c r="H55" s="36"/>
      <c r="I55" s="38"/>
    </row>
    <row r="56" spans="1:11" s="1" customFormat="1" ht="31.5" customHeight="1" thickBot="1" x14ac:dyDescent="0.3">
      <c r="B56" s="72"/>
      <c r="C56" s="53" t="s">
        <v>29</v>
      </c>
      <c r="D56" s="54"/>
      <c r="E56" s="85" t="s">
        <v>151</v>
      </c>
      <c r="F56" s="86" t="s">
        <v>150</v>
      </c>
      <c r="G56" s="84" t="s">
        <v>30</v>
      </c>
      <c r="H56" s="19">
        <f>J18+J31+J39+J48</f>
        <v>2</v>
      </c>
      <c r="I56" s="74"/>
      <c r="J56" s="123"/>
      <c r="K56" s="52"/>
    </row>
    <row r="57" spans="1:11" ht="15" customHeight="1" x14ac:dyDescent="0.35">
      <c r="B57" s="35"/>
      <c r="C57" s="57"/>
      <c r="D57" s="36"/>
      <c r="E57" s="36"/>
      <c r="F57" s="36"/>
      <c r="G57" s="36"/>
      <c r="H57" s="36"/>
      <c r="I57" s="38"/>
    </row>
    <row r="58" spans="1:11" ht="15" customHeight="1" x14ac:dyDescent="0.35">
      <c r="B58" s="35"/>
      <c r="C58" s="130" t="s">
        <v>183</v>
      </c>
      <c r="D58" s="131"/>
      <c r="E58" s="131"/>
      <c r="F58" s="132"/>
      <c r="G58" s="131"/>
      <c r="H58" s="133"/>
      <c r="I58" s="38"/>
    </row>
    <row r="59" spans="1:11" ht="15" customHeight="1" x14ac:dyDescent="0.35">
      <c r="B59" s="35"/>
      <c r="C59" s="134"/>
      <c r="D59" s="135"/>
      <c r="E59" s="135"/>
      <c r="F59" s="136"/>
      <c r="G59" s="136"/>
      <c r="H59" s="137"/>
      <c r="I59" s="38"/>
    </row>
    <row r="60" spans="1:11" s="55" customFormat="1" ht="19.5" customHeight="1" x14ac:dyDescent="0.25">
      <c r="B60" s="75"/>
      <c r="C60" s="129" t="s">
        <v>201</v>
      </c>
      <c r="D60" s="138"/>
      <c r="E60" s="127" t="s">
        <v>184</v>
      </c>
      <c r="F60" s="236" t="s">
        <v>185</v>
      </c>
      <c r="G60" s="236"/>
      <c r="H60" s="237"/>
      <c r="I60" s="76"/>
      <c r="J60" s="124"/>
      <c r="K60" s="56"/>
    </row>
    <row r="61" spans="1:11" s="55" customFormat="1" ht="19.5" customHeight="1" x14ac:dyDescent="0.25">
      <c r="B61" s="75"/>
      <c r="C61" s="172" t="s">
        <v>200</v>
      </c>
      <c r="D61" s="138"/>
      <c r="E61" s="128" t="s">
        <v>184</v>
      </c>
      <c r="F61" s="238" t="s">
        <v>186</v>
      </c>
      <c r="G61" s="239"/>
      <c r="H61" s="240"/>
      <c r="I61" s="76"/>
      <c r="J61" s="124"/>
      <c r="K61" s="56"/>
    </row>
    <row r="62" spans="1:11" s="55" customFormat="1" ht="7.5" customHeight="1" x14ac:dyDescent="0.25">
      <c r="B62" s="75"/>
      <c r="C62" s="139"/>
      <c r="D62" s="140"/>
      <c r="E62" s="141"/>
      <c r="F62" s="140"/>
      <c r="G62" s="140"/>
      <c r="H62" s="142"/>
      <c r="I62" s="76"/>
      <c r="J62" s="124"/>
      <c r="K62" s="56"/>
    </row>
    <row r="63" spans="1:11" s="55" customFormat="1" ht="15" customHeight="1" x14ac:dyDescent="0.25">
      <c r="B63" s="75"/>
      <c r="C63" s="138"/>
      <c r="D63" s="138"/>
      <c r="E63" s="138"/>
      <c r="F63" s="138"/>
      <c r="G63" s="138"/>
      <c r="H63" s="138"/>
      <c r="I63" s="76"/>
      <c r="J63" s="124"/>
      <c r="K63" s="56"/>
    </row>
    <row r="64" spans="1:11" ht="15" customHeight="1" x14ac:dyDescent="0.35">
      <c r="B64" s="35"/>
      <c r="C64" s="241" t="s">
        <v>147</v>
      </c>
      <c r="D64" s="242"/>
      <c r="E64" s="242"/>
      <c r="F64" s="242"/>
      <c r="G64" s="242"/>
      <c r="H64" s="243"/>
      <c r="I64" s="38"/>
    </row>
    <row r="65" spans="2:9" ht="15" customHeight="1" x14ac:dyDescent="0.35">
      <c r="B65" s="35"/>
      <c r="C65" s="225" t="s">
        <v>187</v>
      </c>
      <c r="D65" s="226"/>
      <c r="E65" s="226"/>
      <c r="F65" s="226"/>
      <c r="G65" s="226"/>
      <c r="H65" s="227"/>
      <c r="I65" s="38"/>
    </row>
    <row r="66" spans="2:9" ht="15" customHeight="1" x14ac:dyDescent="0.35">
      <c r="B66" s="35"/>
      <c r="C66" s="231"/>
      <c r="D66" s="232"/>
      <c r="E66" s="232"/>
      <c r="F66" s="232"/>
      <c r="G66" s="232"/>
      <c r="H66" s="233"/>
      <c r="I66" s="38"/>
    </row>
    <row r="67" spans="2:9" ht="15" customHeight="1" x14ac:dyDescent="0.35">
      <c r="B67" s="35"/>
      <c r="C67" s="231"/>
      <c r="D67" s="232"/>
      <c r="E67" s="232"/>
      <c r="F67" s="232"/>
      <c r="G67" s="232"/>
      <c r="H67" s="233"/>
      <c r="I67" s="38"/>
    </row>
    <row r="68" spans="2:9" ht="15" customHeight="1" x14ac:dyDescent="0.35">
      <c r="B68" s="35"/>
      <c r="C68" s="231"/>
      <c r="D68" s="232"/>
      <c r="E68" s="232"/>
      <c r="F68" s="232"/>
      <c r="G68" s="232"/>
      <c r="H68" s="233"/>
      <c r="I68" s="38"/>
    </row>
    <row r="69" spans="2:9" ht="15" customHeight="1" x14ac:dyDescent="0.35">
      <c r="B69" s="35"/>
      <c r="C69" s="129" t="s">
        <v>188</v>
      </c>
      <c r="D69" s="143"/>
      <c r="E69" s="234"/>
      <c r="F69" s="234"/>
      <c r="G69" s="234"/>
      <c r="H69" s="235"/>
      <c r="I69" s="38"/>
    </row>
    <row r="70" spans="2:9" ht="15" customHeight="1" x14ac:dyDescent="0.35">
      <c r="B70" s="35"/>
      <c r="C70" s="225" t="s">
        <v>189</v>
      </c>
      <c r="D70" s="226"/>
      <c r="E70" s="226"/>
      <c r="F70" s="226"/>
      <c r="G70" s="226"/>
      <c r="H70" s="227"/>
      <c r="I70" s="38"/>
    </row>
    <row r="71" spans="2:9" ht="15" customHeight="1" x14ac:dyDescent="0.35">
      <c r="B71" s="35"/>
      <c r="C71" s="228"/>
      <c r="D71" s="229"/>
      <c r="E71" s="229"/>
      <c r="F71" s="229"/>
      <c r="G71" s="229"/>
      <c r="H71" s="230"/>
      <c r="I71" s="38"/>
    </row>
    <row r="72" spans="2:9" ht="15" customHeight="1" thickBot="1" x14ac:dyDescent="0.4">
      <c r="B72" s="41"/>
      <c r="C72" s="77"/>
      <c r="D72" s="42"/>
      <c r="E72" s="42"/>
      <c r="F72" s="42"/>
      <c r="G72" s="42"/>
      <c r="H72" s="42"/>
      <c r="I72" s="44"/>
    </row>
  </sheetData>
  <sheetProtection sheet="1" objects="1" scenarios="1"/>
  <mergeCells count="39">
    <mergeCell ref="E11:H11"/>
    <mergeCell ref="C13:C15"/>
    <mergeCell ref="C21:H21"/>
    <mergeCell ref="C25:H25"/>
    <mergeCell ref="C26:H26"/>
    <mergeCell ref="E17:H17"/>
    <mergeCell ref="C22:H22"/>
    <mergeCell ref="C23:H23"/>
    <mergeCell ref="C24:H24"/>
    <mergeCell ref="C3:H3"/>
    <mergeCell ref="E5:H5"/>
    <mergeCell ref="E7:F7"/>
    <mergeCell ref="G7:H7"/>
    <mergeCell ref="E9:F9"/>
    <mergeCell ref="F60:H60"/>
    <mergeCell ref="F61:H61"/>
    <mergeCell ref="C65:H65"/>
    <mergeCell ref="C64:H64"/>
    <mergeCell ref="C51:H51"/>
    <mergeCell ref="C70:H70"/>
    <mergeCell ref="C71:H71"/>
    <mergeCell ref="C68:H68"/>
    <mergeCell ref="C66:H66"/>
    <mergeCell ref="C67:H67"/>
    <mergeCell ref="E69:H69"/>
    <mergeCell ref="C52:H52"/>
    <mergeCell ref="C53:H53"/>
    <mergeCell ref="C28:H28"/>
    <mergeCell ref="C27:H27"/>
    <mergeCell ref="E30:H30"/>
    <mergeCell ref="E38:H38"/>
    <mergeCell ref="E47:H47"/>
    <mergeCell ref="C44:H44"/>
    <mergeCell ref="C45:H45"/>
    <mergeCell ref="C34:H34"/>
    <mergeCell ref="C35:H35"/>
    <mergeCell ref="C42:H42"/>
    <mergeCell ref="C43:H43"/>
    <mergeCell ref="C36:H36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75" fitToWidth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topLeftCell="A56" workbookViewId="0">
      <selection activeCell="K61" sqref="K61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49.85546875" style="26" customWidth="1"/>
    <col min="4" max="4" width="1.42578125" customWidth="1"/>
    <col min="5" max="8" width="11.7109375" customWidth="1"/>
    <col min="9" max="9" width="1.7109375" customWidth="1"/>
    <col min="10" max="10" width="3.5703125" style="120" customWidth="1"/>
    <col min="11" max="11" width="23.5703125" customWidth="1"/>
  </cols>
  <sheetData>
    <row r="1" spans="2:10" ht="10.5" customHeight="1" thickBot="1" x14ac:dyDescent="0.3"/>
    <row r="2" spans="2:10" ht="9.75" customHeight="1" thickBot="1" x14ac:dyDescent="0.3">
      <c r="B2" s="59"/>
      <c r="C2" s="60"/>
      <c r="D2" s="61"/>
      <c r="E2" s="61"/>
      <c r="F2" s="61"/>
      <c r="G2" s="61"/>
      <c r="H2" s="61"/>
      <c r="I2" s="62"/>
    </row>
    <row r="3" spans="2:10" ht="30" customHeight="1" thickBot="1" x14ac:dyDescent="0.3">
      <c r="B3" s="35"/>
      <c r="C3" s="246" t="s">
        <v>14</v>
      </c>
      <c r="D3" s="247"/>
      <c r="E3" s="247"/>
      <c r="F3" s="247"/>
      <c r="G3" s="247"/>
      <c r="H3" s="248"/>
      <c r="I3" s="38"/>
    </row>
    <row r="4" spans="2:10" s="3" customFormat="1" ht="7.5" customHeight="1" x14ac:dyDescent="0.25">
      <c r="B4" s="63"/>
      <c r="C4" s="8"/>
      <c r="D4" s="8"/>
      <c r="E4" s="8"/>
      <c r="F4" s="8"/>
      <c r="G4" s="8"/>
      <c r="H4" s="8"/>
      <c r="I4" s="64"/>
      <c r="J4" s="121"/>
    </row>
    <row r="5" spans="2:10" ht="19.5" customHeight="1" x14ac:dyDescent="0.25">
      <c r="B5" s="35"/>
      <c r="C5" s="15" t="s">
        <v>152</v>
      </c>
      <c r="D5" s="9"/>
      <c r="E5" s="249" t="str">
        <f>Paramètres!E11</f>
        <v>juin 2017</v>
      </c>
      <c r="F5" s="250"/>
      <c r="G5" s="250"/>
      <c r="H5" s="250"/>
      <c r="I5" s="38"/>
    </row>
    <row r="6" spans="2:10" s="3" customFormat="1" ht="7.5" customHeight="1" x14ac:dyDescent="0.25">
      <c r="B6" s="63"/>
      <c r="C6" s="10"/>
      <c r="D6" s="34"/>
      <c r="E6" s="11"/>
      <c r="F6" s="11"/>
      <c r="G6" s="11"/>
      <c r="H6" s="11"/>
      <c r="I6" s="64"/>
      <c r="J6" s="121"/>
    </row>
    <row r="7" spans="2:10" ht="19.5" customHeight="1" x14ac:dyDescent="0.25">
      <c r="B7" s="35"/>
      <c r="C7" s="13" t="s">
        <v>20</v>
      </c>
      <c r="D7" s="14"/>
      <c r="E7" s="251" t="str">
        <f>Paramètres!E13</f>
        <v>Prénom 1</v>
      </c>
      <c r="F7" s="251"/>
      <c r="G7" s="251" t="str">
        <f>Paramètres!E15</f>
        <v>Nom 1</v>
      </c>
      <c r="H7" s="251"/>
      <c r="I7" s="38"/>
    </row>
    <row r="8" spans="2:10" ht="7.5" customHeight="1" x14ac:dyDescent="0.25">
      <c r="B8" s="35"/>
      <c r="C8" s="13"/>
      <c r="D8" s="14"/>
      <c r="E8" s="12"/>
      <c r="F8" s="12"/>
      <c r="G8" s="12"/>
      <c r="H8" s="12"/>
      <c r="I8" s="38"/>
    </row>
    <row r="9" spans="2:10" ht="19.5" customHeight="1" x14ac:dyDescent="0.25">
      <c r="B9" s="35"/>
      <c r="C9" s="13" t="s">
        <v>26</v>
      </c>
      <c r="D9" s="14"/>
      <c r="E9" s="251" t="str">
        <f>Paramètres!E17</f>
        <v>A2017 0000 0000</v>
      </c>
      <c r="F9" s="251"/>
      <c r="G9" s="12"/>
      <c r="H9" s="12"/>
      <c r="I9" s="38"/>
    </row>
    <row r="10" spans="2:10" ht="7.5" customHeight="1" x14ac:dyDescent="0.25">
      <c r="B10" s="35"/>
      <c r="C10" s="10"/>
      <c r="D10" s="34"/>
      <c r="E10" s="11"/>
      <c r="F10" s="11"/>
      <c r="G10" s="11"/>
      <c r="H10" s="11"/>
      <c r="I10" s="38"/>
    </row>
    <row r="11" spans="2:10" ht="18.75" customHeight="1" x14ac:dyDescent="0.25">
      <c r="B11" s="35"/>
      <c r="C11" s="18" t="s">
        <v>25</v>
      </c>
      <c r="D11" s="34"/>
      <c r="E11" s="252" t="str">
        <f>Paramètres!E19</f>
        <v>Nom étab de formation</v>
      </c>
      <c r="F11" s="252"/>
      <c r="G11" s="252"/>
      <c r="H11" s="252"/>
      <c r="I11" s="38"/>
    </row>
    <row r="12" spans="2:10" ht="7.5" customHeight="1" x14ac:dyDescent="0.25">
      <c r="B12" s="35"/>
      <c r="C12" s="57"/>
      <c r="D12" s="36"/>
      <c r="E12" s="36"/>
      <c r="F12" s="36"/>
      <c r="G12" s="36"/>
      <c r="H12" s="36"/>
      <c r="I12" s="38"/>
    </row>
    <row r="13" spans="2:10" x14ac:dyDescent="0.25">
      <c r="B13" s="35"/>
      <c r="C13" s="253" t="s">
        <v>49</v>
      </c>
      <c r="D13" s="58"/>
      <c r="E13" s="106" t="s">
        <v>2</v>
      </c>
      <c r="F13" s="107" t="s">
        <v>3</v>
      </c>
      <c r="G13" s="107" t="s">
        <v>4</v>
      </c>
      <c r="H13" s="107" t="s">
        <v>5</v>
      </c>
      <c r="I13" s="38"/>
    </row>
    <row r="14" spans="2:10" ht="60" customHeight="1" x14ac:dyDescent="0.25">
      <c r="B14" s="35"/>
      <c r="C14" s="254"/>
      <c r="D14" s="6"/>
      <c r="E14" s="16" t="str">
        <f>'Description des 4 Niveaux'!D5</f>
        <v>Compétence non acquise</v>
      </c>
      <c r="F14" s="17" t="str">
        <f>'Description des 4 Niveaux'!D9</f>
        <v>Compétence en cours d'acquisition non stabilisée</v>
      </c>
      <c r="G14" s="17" t="str">
        <f>'Description des 4 Niveaux'!D13</f>
        <v>Compétence partiellement aquise</v>
      </c>
      <c r="H14" s="17" t="str">
        <f>'Description des 4 Niveaux'!D17</f>
        <v>Compétence totalement acquise et transférable</v>
      </c>
      <c r="I14" s="38"/>
    </row>
    <row r="15" spans="2:10" ht="15" customHeight="1" x14ac:dyDescent="0.25">
      <c r="B15" s="35"/>
      <c r="C15" s="255"/>
      <c r="D15" s="108"/>
      <c r="E15" s="109">
        <v>0</v>
      </c>
      <c r="F15" s="110" t="s">
        <v>7</v>
      </c>
      <c r="G15" s="110" t="s">
        <v>8</v>
      </c>
      <c r="H15" s="110" t="s">
        <v>9</v>
      </c>
      <c r="I15" s="38"/>
    </row>
    <row r="16" spans="2:10" x14ac:dyDescent="0.25">
      <c r="B16" s="35"/>
      <c r="C16" s="57"/>
      <c r="D16" s="36"/>
      <c r="E16" s="65"/>
      <c r="F16" s="36"/>
      <c r="G16" s="36"/>
      <c r="H16" s="36"/>
      <c r="I16" s="38"/>
    </row>
    <row r="17" spans="2:11" ht="15.75" thickBot="1" x14ac:dyDescent="0.3">
      <c r="B17" s="35"/>
      <c r="C17" s="57"/>
      <c r="D17" s="36"/>
      <c r="E17" s="224" t="s">
        <v>174</v>
      </c>
      <c r="F17" s="224"/>
      <c r="G17" s="224"/>
      <c r="H17" s="224"/>
      <c r="I17" s="38"/>
    </row>
    <row r="18" spans="2:11" ht="40.5" customHeight="1" thickBot="1" x14ac:dyDescent="0.3">
      <c r="B18" s="66">
        <v>0.3</v>
      </c>
      <c r="C18" s="28" t="s">
        <v>15</v>
      </c>
      <c r="D18" s="4"/>
      <c r="E18" s="78"/>
      <c r="F18" s="79"/>
      <c r="G18" s="78"/>
      <c r="H18" s="80"/>
      <c r="I18" s="38"/>
      <c r="J18" s="120">
        <f>IF(E18="X",0,IF(F18="X",F19,IF(G18="X",G19,IF(H18="X",H19,0))))</f>
        <v>0</v>
      </c>
      <c r="K18" s="52" t="str">
        <f>IF(E18="X","",IF(F18="X","",IF(G18="X","",IF(H18="X",""," A  COMPLETER"))))</f>
        <v xml:space="preserve"> A  COMPLETER</v>
      </c>
    </row>
    <row r="19" spans="2:11" ht="15" customHeight="1" x14ac:dyDescent="0.25">
      <c r="B19" s="7"/>
      <c r="C19" s="31" t="s">
        <v>57</v>
      </c>
      <c r="D19" s="36"/>
      <c r="E19" s="114">
        <v>0</v>
      </c>
      <c r="F19" s="115">
        <f>H19/3</f>
        <v>2</v>
      </c>
      <c r="G19" s="115">
        <f>H19*2/3</f>
        <v>4</v>
      </c>
      <c r="H19" s="115">
        <v>6</v>
      </c>
      <c r="I19" s="38"/>
    </row>
    <row r="20" spans="2:11" ht="15" customHeight="1" x14ac:dyDescent="0.25">
      <c r="B20" s="39"/>
      <c r="C20" s="67"/>
      <c r="D20" s="36"/>
      <c r="E20" s="36"/>
      <c r="F20" s="36"/>
      <c r="G20" s="36"/>
      <c r="H20" s="36"/>
      <c r="I20" s="38"/>
    </row>
    <row r="21" spans="2:11" ht="15" customHeight="1" x14ac:dyDescent="0.25">
      <c r="B21" s="39"/>
      <c r="C21" s="223" t="s">
        <v>78</v>
      </c>
      <c r="D21" s="223"/>
      <c r="E21" s="223"/>
      <c r="F21" s="223"/>
      <c r="G21" s="223"/>
      <c r="H21" s="223"/>
      <c r="I21" s="38"/>
      <c r="J21" s="122"/>
    </row>
    <row r="22" spans="2:11" ht="15" customHeight="1" x14ac:dyDescent="0.25">
      <c r="B22" s="35"/>
      <c r="C22" s="223" t="s">
        <v>79</v>
      </c>
      <c r="D22" s="223"/>
      <c r="E22" s="223"/>
      <c r="F22" s="223"/>
      <c r="G22" s="223"/>
      <c r="H22" s="223"/>
      <c r="I22" s="38"/>
      <c r="J22" s="122"/>
    </row>
    <row r="23" spans="2:11" ht="15" customHeight="1" x14ac:dyDescent="0.25">
      <c r="B23" s="35"/>
      <c r="C23" s="223" t="s">
        <v>80</v>
      </c>
      <c r="D23" s="223"/>
      <c r="E23" s="223"/>
      <c r="F23" s="223"/>
      <c r="G23" s="223"/>
      <c r="H23" s="223"/>
      <c r="I23" s="38"/>
      <c r="J23" s="122"/>
    </row>
    <row r="24" spans="2:11" ht="15" customHeight="1" x14ac:dyDescent="0.25">
      <c r="B24" s="35"/>
      <c r="C24" s="223" t="s">
        <v>81</v>
      </c>
      <c r="D24" s="223"/>
      <c r="E24" s="223"/>
      <c r="F24" s="223"/>
      <c r="G24" s="223"/>
      <c r="H24" s="223"/>
      <c r="I24" s="38"/>
      <c r="J24" s="122"/>
    </row>
    <row r="25" spans="2:11" ht="15" customHeight="1" x14ac:dyDescent="0.25">
      <c r="B25" s="35"/>
      <c r="C25" s="223" t="s">
        <v>82</v>
      </c>
      <c r="D25" s="223"/>
      <c r="E25" s="223"/>
      <c r="F25" s="223"/>
      <c r="G25" s="223"/>
      <c r="H25" s="223"/>
      <c r="I25" s="38"/>
      <c r="J25" s="122"/>
    </row>
    <row r="26" spans="2:11" ht="15" customHeight="1" x14ac:dyDescent="0.25">
      <c r="B26" s="35"/>
      <c r="C26" s="223" t="s">
        <v>83</v>
      </c>
      <c r="D26" s="223"/>
      <c r="E26" s="223"/>
      <c r="F26" s="223"/>
      <c r="G26" s="223"/>
      <c r="H26" s="223"/>
      <c r="I26" s="38"/>
      <c r="J26" s="122"/>
    </row>
    <row r="27" spans="2:11" ht="15" customHeight="1" x14ac:dyDescent="0.25">
      <c r="B27" s="35"/>
      <c r="C27" s="223" t="s">
        <v>84</v>
      </c>
      <c r="D27" s="223"/>
      <c r="E27" s="223"/>
      <c r="F27" s="223"/>
      <c r="G27" s="223"/>
      <c r="H27" s="223"/>
      <c r="I27" s="38"/>
      <c r="J27" s="122"/>
    </row>
    <row r="28" spans="2:11" ht="15" customHeight="1" x14ac:dyDescent="0.25">
      <c r="B28" s="35"/>
      <c r="C28" s="223" t="s">
        <v>64</v>
      </c>
      <c r="D28" s="223"/>
      <c r="E28" s="223"/>
      <c r="F28" s="223"/>
      <c r="G28" s="223"/>
      <c r="H28" s="223"/>
      <c r="I28" s="38"/>
      <c r="J28" s="122"/>
    </row>
    <row r="29" spans="2:11" ht="15" customHeight="1" x14ac:dyDescent="0.25">
      <c r="B29" s="35"/>
      <c r="C29" s="223" t="s">
        <v>85</v>
      </c>
      <c r="D29" s="223"/>
      <c r="E29" s="223"/>
      <c r="F29" s="223"/>
      <c r="G29" s="223"/>
      <c r="H29" s="223"/>
      <c r="I29" s="38"/>
      <c r="J29" s="122"/>
    </row>
    <row r="30" spans="2:11" ht="15" customHeight="1" x14ac:dyDescent="0.25">
      <c r="B30" s="35"/>
      <c r="C30" s="223" t="s">
        <v>86</v>
      </c>
      <c r="D30" s="223"/>
      <c r="E30" s="223"/>
      <c r="F30" s="223"/>
      <c r="G30" s="223"/>
      <c r="H30" s="223"/>
      <c r="I30" s="38"/>
      <c r="J30" s="122"/>
    </row>
    <row r="31" spans="2:11" ht="15" customHeight="1" x14ac:dyDescent="0.25">
      <c r="B31" s="35"/>
      <c r="C31" s="222" t="s">
        <v>87</v>
      </c>
      <c r="D31" s="222"/>
      <c r="E31" s="222"/>
      <c r="F31" s="222"/>
      <c r="G31" s="222"/>
      <c r="H31" s="222"/>
      <c r="I31" s="38"/>
    </row>
    <row r="32" spans="2:11" ht="15" customHeight="1" x14ac:dyDescent="0.25">
      <c r="B32" s="35"/>
      <c r="C32" s="57"/>
      <c r="D32" s="36"/>
      <c r="E32" s="36"/>
      <c r="F32" s="36"/>
      <c r="G32" s="36"/>
      <c r="H32" s="36"/>
      <c r="I32" s="38"/>
    </row>
    <row r="33" spans="2:11" ht="15" customHeight="1" thickBot="1" x14ac:dyDescent="0.3">
      <c r="B33" s="35"/>
      <c r="C33" s="57"/>
      <c r="D33" s="36"/>
      <c r="E33" s="224" t="s">
        <v>175</v>
      </c>
      <c r="F33" s="224"/>
      <c r="G33" s="224"/>
      <c r="H33" s="224"/>
      <c r="I33" s="38"/>
    </row>
    <row r="34" spans="2:11" s="22" customFormat="1" ht="40.5" customHeight="1" thickBot="1" x14ac:dyDescent="0.3">
      <c r="B34" s="68">
        <v>0.5</v>
      </c>
      <c r="C34" s="28" t="s">
        <v>16</v>
      </c>
      <c r="D34" s="21"/>
      <c r="E34" s="81"/>
      <c r="F34" s="82"/>
      <c r="G34" s="82"/>
      <c r="H34" s="83"/>
      <c r="I34" s="69"/>
      <c r="J34" s="122">
        <f>IF(E34="X",0,IF(F34="X",F35,IF(G34="X",G35,IF(H34="X",H35,0))))</f>
        <v>0</v>
      </c>
      <c r="K34" s="52" t="str">
        <f>IF(E34="X","",IF(F34="X","",IF(G34="X","",IF(H34="X",""," A  COMPLETER"))))</f>
        <v xml:space="preserve"> A  COMPLETER</v>
      </c>
    </row>
    <row r="35" spans="2:11" ht="15" customHeight="1" x14ac:dyDescent="0.25">
      <c r="B35" s="7"/>
      <c r="C35" s="70" t="s">
        <v>58</v>
      </c>
      <c r="D35" s="36"/>
      <c r="E35" s="114">
        <v>0</v>
      </c>
      <c r="F35" s="116">
        <f>H35/3</f>
        <v>3.3333333333333335</v>
      </c>
      <c r="G35" s="115">
        <f>H35*2/3</f>
        <v>6.666666666666667</v>
      </c>
      <c r="H35" s="116">
        <v>10</v>
      </c>
      <c r="I35" s="38"/>
    </row>
    <row r="36" spans="2:11" ht="15" customHeight="1" x14ac:dyDescent="0.25">
      <c r="B36" s="39"/>
      <c r="C36" s="57"/>
      <c r="D36" s="36"/>
      <c r="E36" s="36"/>
      <c r="F36" s="36"/>
      <c r="G36" s="36"/>
      <c r="H36" s="36"/>
      <c r="I36" s="38"/>
    </row>
    <row r="37" spans="2:11" ht="15" customHeight="1" x14ac:dyDescent="0.25">
      <c r="B37" s="39"/>
      <c r="C37" s="222" t="s">
        <v>88</v>
      </c>
      <c r="D37" s="222"/>
      <c r="E37" s="222"/>
      <c r="F37" s="222"/>
      <c r="G37" s="222"/>
      <c r="H37" s="222"/>
      <c r="I37" s="38"/>
    </row>
    <row r="38" spans="2:11" ht="15" customHeight="1" x14ac:dyDescent="0.25">
      <c r="B38" s="39"/>
      <c r="C38" s="222" t="s">
        <v>89</v>
      </c>
      <c r="D38" s="222"/>
      <c r="E38" s="222"/>
      <c r="F38" s="222"/>
      <c r="G38" s="222"/>
      <c r="H38" s="222"/>
      <c r="I38" s="38"/>
    </row>
    <row r="39" spans="2:11" ht="15" customHeight="1" x14ac:dyDescent="0.25">
      <c r="B39" s="39"/>
      <c r="C39" s="222" t="s">
        <v>90</v>
      </c>
      <c r="D39" s="222"/>
      <c r="E39" s="222"/>
      <c r="F39" s="222"/>
      <c r="G39" s="222"/>
      <c r="H39" s="222"/>
      <c r="I39" s="38"/>
    </row>
    <row r="40" spans="2:11" ht="15" customHeight="1" x14ac:dyDescent="0.25">
      <c r="B40" s="39"/>
      <c r="C40" s="222" t="s">
        <v>91</v>
      </c>
      <c r="D40" s="222"/>
      <c r="E40" s="222"/>
      <c r="F40" s="222"/>
      <c r="G40" s="222"/>
      <c r="H40" s="222"/>
      <c r="I40" s="38"/>
    </row>
    <row r="41" spans="2:11" ht="15" customHeight="1" x14ac:dyDescent="0.25">
      <c r="B41" s="39"/>
      <c r="C41" s="222" t="s">
        <v>92</v>
      </c>
      <c r="D41" s="222"/>
      <c r="E41" s="222"/>
      <c r="F41" s="222"/>
      <c r="G41" s="222"/>
      <c r="H41" s="222"/>
      <c r="I41" s="38"/>
    </row>
    <row r="42" spans="2:11" ht="15" customHeight="1" x14ac:dyDescent="0.25">
      <c r="B42" s="39"/>
      <c r="C42" s="222" t="s">
        <v>93</v>
      </c>
      <c r="D42" s="222"/>
      <c r="E42" s="222"/>
      <c r="F42" s="222"/>
      <c r="G42" s="222"/>
      <c r="H42" s="222"/>
      <c r="I42" s="38"/>
    </row>
    <row r="43" spans="2:11" ht="15" customHeight="1" x14ac:dyDescent="0.25">
      <c r="B43" s="39"/>
      <c r="C43" s="222" t="s">
        <v>94</v>
      </c>
      <c r="D43" s="222"/>
      <c r="E43" s="222"/>
      <c r="F43" s="222"/>
      <c r="G43" s="222"/>
      <c r="H43" s="222"/>
      <c r="I43" s="38"/>
    </row>
    <row r="44" spans="2:11" ht="15" customHeight="1" x14ac:dyDescent="0.25">
      <c r="B44" s="39"/>
      <c r="C44" s="222" t="s">
        <v>95</v>
      </c>
      <c r="D44" s="222"/>
      <c r="E44" s="222"/>
      <c r="F44" s="222"/>
      <c r="G44" s="222"/>
      <c r="H44" s="222"/>
      <c r="I44" s="38"/>
    </row>
    <row r="45" spans="2:11" ht="15" customHeight="1" x14ac:dyDescent="0.25">
      <c r="B45" s="39"/>
      <c r="C45" s="222" t="s">
        <v>64</v>
      </c>
      <c r="D45" s="222"/>
      <c r="E45" s="222"/>
      <c r="F45" s="222"/>
      <c r="G45" s="222"/>
      <c r="H45" s="222"/>
      <c r="I45" s="38"/>
    </row>
    <row r="46" spans="2:11" ht="15" customHeight="1" x14ac:dyDescent="0.25">
      <c r="B46" s="39"/>
      <c r="C46" s="223" t="s">
        <v>96</v>
      </c>
      <c r="D46" s="223"/>
      <c r="E46" s="223"/>
      <c r="F46" s="223"/>
      <c r="G46" s="223"/>
      <c r="H46" s="223"/>
      <c r="I46" s="38"/>
    </row>
    <row r="47" spans="2:11" ht="15" customHeight="1" x14ac:dyDescent="0.25">
      <c r="B47" s="35"/>
      <c r="C47" s="33"/>
      <c r="D47" s="36"/>
      <c r="E47" s="36"/>
      <c r="F47" s="36"/>
      <c r="G47" s="36"/>
      <c r="H47" s="36"/>
      <c r="I47" s="38"/>
    </row>
    <row r="48" spans="2:11" ht="15" customHeight="1" thickBot="1" x14ac:dyDescent="0.3">
      <c r="B48" s="35"/>
      <c r="C48" s="112"/>
      <c r="D48" s="36"/>
      <c r="E48" s="224" t="s">
        <v>176</v>
      </c>
      <c r="F48" s="224"/>
      <c r="G48" s="224"/>
      <c r="H48" s="224"/>
      <c r="I48" s="38"/>
    </row>
    <row r="49" spans="2:11" ht="40.5" customHeight="1" thickBot="1" x14ac:dyDescent="0.3">
      <c r="B49" s="71">
        <v>0.2</v>
      </c>
      <c r="C49" s="23" t="s">
        <v>46</v>
      </c>
      <c r="D49" s="5"/>
      <c r="E49" s="78"/>
      <c r="F49" s="79"/>
      <c r="G49" s="79"/>
      <c r="H49" s="80"/>
      <c r="I49" s="38"/>
      <c r="J49" s="120">
        <f>IF(E49="X",0,IF(F49="X",F50,IF(G49="X",G50,IF(H49="X",H50,0))))</f>
        <v>0</v>
      </c>
      <c r="K49" s="52" t="str">
        <f>IF(E49="X","",IF(F49="X","",IF(G49="X","",IF(H49="X",""," A  COMPLETER"))))</f>
        <v xml:space="preserve"> A  COMPLETER</v>
      </c>
    </row>
    <row r="50" spans="2:11" ht="15.75" x14ac:dyDescent="0.25">
      <c r="B50" s="7"/>
      <c r="C50" s="70" t="s">
        <v>53</v>
      </c>
      <c r="D50" s="36"/>
      <c r="E50" s="114">
        <v>0</v>
      </c>
      <c r="F50" s="116">
        <f>H50/3</f>
        <v>1.3333333333333333</v>
      </c>
      <c r="G50" s="115">
        <f>H50*2/3</f>
        <v>2.6666666666666665</v>
      </c>
      <c r="H50" s="116">
        <v>4</v>
      </c>
      <c r="I50" s="38"/>
    </row>
    <row r="51" spans="2:11" x14ac:dyDescent="0.25">
      <c r="B51" s="39"/>
      <c r="C51" s="57"/>
      <c r="D51" s="36"/>
      <c r="E51" s="36"/>
      <c r="F51" s="36"/>
      <c r="G51" s="36"/>
      <c r="H51" s="36"/>
      <c r="I51" s="38"/>
    </row>
    <row r="52" spans="2:11" x14ac:dyDescent="0.25">
      <c r="B52" s="39"/>
      <c r="C52" s="256" t="s">
        <v>97</v>
      </c>
      <c r="D52" s="256"/>
      <c r="E52" s="256"/>
      <c r="F52" s="256"/>
      <c r="G52" s="256"/>
      <c r="H52" s="256"/>
      <c r="I52" s="38"/>
    </row>
    <row r="53" spans="2:11" x14ac:dyDescent="0.25">
      <c r="B53" s="39"/>
      <c r="C53" s="222" t="s">
        <v>98</v>
      </c>
      <c r="D53" s="222"/>
      <c r="E53" s="222"/>
      <c r="F53" s="222"/>
      <c r="G53" s="222"/>
      <c r="H53" s="222"/>
      <c r="I53" s="38"/>
    </row>
    <row r="54" spans="2:11" x14ac:dyDescent="0.25">
      <c r="B54" s="39"/>
      <c r="C54" s="222" t="s">
        <v>99</v>
      </c>
      <c r="D54" s="222"/>
      <c r="E54" s="222"/>
      <c r="F54" s="222"/>
      <c r="G54" s="222"/>
      <c r="H54" s="222"/>
      <c r="I54" s="38"/>
    </row>
    <row r="55" spans="2:11" x14ac:dyDescent="0.25">
      <c r="B55" s="39"/>
      <c r="C55" s="222" t="s">
        <v>100</v>
      </c>
      <c r="D55" s="222"/>
      <c r="E55" s="222"/>
      <c r="F55" s="222"/>
      <c r="G55" s="222"/>
      <c r="H55" s="222"/>
      <c r="I55" s="38"/>
    </row>
    <row r="56" spans="2:11" x14ac:dyDescent="0.25">
      <c r="B56" s="39"/>
      <c r="C56" s="222" t="s">
        <v>101</v>
      </c>
      <c r="D56" s="222"/>
      <c r="E56" s="222"/>
      <c r="F56" s="222"/>
      <c r="G56" s="222"/>
      <c r="H56" s="222"/>
      <c r="I56" s="38"/>
    </row>
    <row r="57" spans="2:11" x14ac:dyDescent="0.25">
      <c r="B57" s="39"/>
      <c r="C57" s="222" t="s">
        <v>102</v>
      </c>
      <c r="D57" s="222"/>
      <c r="E57" s="222"/>
      <c r="F57" s="222"/>
      <c r="G57" s="222"/>
      <c r="H57" s="222"/>
      <c r="I57" s="38"/>
    </row>
    <row r="58" spans="2:11" x14ac:dyDescent="0.25">
      <c r="B58" s="39"/>
      <c r="C58" s="112" t="s">
        <v>103</v>
      </c>
      <c r="D58" s="113"/>
      <c r="E58" s="113"/>
      <c r="F58" s="113"/>
      <c r="G58" s="113"/>
      <c r="H58" s="113"/>
      <c r="I58" s="38"/>
    </row>
    <row r="59" spans="2:11" x14ac:dyDescent="0.25">
      <c r="B59" s="39"/>
      <c r="C59" s="257"/>
      <c r="D59" s="257"/>
      <c r="E59" s="257"/>
      <c r="F59" s="257"/>
      <c r="G59" s="257"/>
      <c r="H59" s="257"/>
      <c r="I59" s="38"/>
    </row>
    <row r="60" spans="2:11" ht="15" customHeight="1" thickBot="1" x14ac:dyDescent="0.3">
      <c r="B60" s="35"/>
      <c r="C60" s="33"/>
      <c r="D60" s="36"/>
      <c r="E60" s="36"/>
      <c r="F60" s="36"/>
      <c r="G60" s="36"/>
      <c r="H60" s="36"/>
      <c r="I60" s="38"/>
    </row>
    <row r="61" spans="2:11" s="1" customFormat="1" ht="31.5" customHeight="1" thickBot="1" x14ac:dyDescent="0.3">
      <c r="B61" s="72"/>
      <c r="C61" s="53" t="s">
        <v>29</v>
      </c>
      <c r="D61" s="54"/>
      <c r="E61" s="85" t="s">
        <v>151</v>
      </c>
      <c r="F61" s="86" t="s">
        <v>150</v>
      </c>
      <c r="G61" s="84" t="s">
        <v>30</v>
      </c>
      <c r="H61" s="19">
        <f>J18+J34+J49</f>
        <v>0</v>
      </c>
      <c r="I61" s="74"/>
      <c r="J61" s="123"/>
    </row>
    <row r="62" spans="2:11" x14ac:dyDescent="0.25">
      <c r="B62" s="35"/>
      <c r="C62" s="57"/>
      <c r="D62" s="36"/>
      <c r="E62" s="36"/>
      <c r="F62" s="36"/>
      <c r="G62" s="36"/>
      <c r="H62" s="36"/>
      <c r="I62" s="38"/>
    </row>
    <row r="63" spans="2:11" x14ac:dyDescent="0.25">
      <c r="B63" s="35"/>
      <c r="C63" s="130" t="s">
        <v>183</v>
      </c>
      <c r="D63" s="131"/>
      <c r="E63" s="131"/>
      <c r="F63" s="132"/>
      <c r="G63" s="131"/>
      <c r="H63" s="133"/>
      <c r="I63" s="38"/>
    </row>
    <row r="64" spans="2:11" x14ac:dyDescent="0.25">
      <c r="B64" s="35"/>
      <c r="C64" s="134"/>
      <c r="D64" s="135"/>
      <c r="E64" s="135"/>
      <c r="F64" s="136"/>
      <c r="G64" s="136"/>
      <c r="H64" s="137"/>
      <c r="I64" s="38"/>
    </row>
    <row r="65" spans="2:9" x14ac:dyDescent="0.25">
      <c r="B65" s="35"/>
      <c r="C65" s="129" t="s">
        <v>202</v>
      </c>
      <c r="D65" s="138"/>
      <c r="E65" s="127" t="s">
        <v>184</v>
      </c>
      <c r="F65" s="236" t="s">
        <v>185</v>
      </c>
      <c r="G65" s="236"/>
      <c r="H65" s="237"/>
      <c r="I65" s="38"/>
    </row>
    <row r="66" spans="2:9" x14ac:dyDescent="0.25">
      <c r="B66" s="35"/>
      <c r="C66" s="172" t="s">
        <v>203</v>
      </c>
      <c r="D66" s="138"/>
      <c r="E66" s="128" t="s">
        <v>184</v>
      </c>
      <c r="F66" s="238" t="s">
        <v>186</v>
      </c>
      <c r="G66" s="239"/>
      <c r="H66" s="240"/>
      <c r="I66" s="38"/>
    </row>
    <row r="67" spans="2:9" x14ac:dyDescent="0.25">
      <c r="B67" s="35"/>
      <c r="C67" s="139"/>
      <c r="D67" s="140"/>
      <c r="E67" s="141"/>
      <c r="F67" s="140"/>
      <c r="G67" s="140"/>
      <c r="H67" s="142"/>
      <c r="I67" s="38"/>
    </row>
    <row r="68" spans="2:9" x14ac:dyDescent="0.25">
      <c r="B68" s="35"/>
      <c r="C68" s="138"/>
      <c r="D68" s="138"/>
      <c r="E68" s="138"/>
      <c r="F68" s="138"/>
      <c r="G68" s="138"/>
      <c r="H68" s="138"/>
      <c r="I68" s="38"/>
    </row>
    <row r="69" spans="2:9" ht="15" customHeight="1" x14ac:dyDescent="0.25">
      <c r="B69" s="35"/>
      <c r="C69" s="241" t="s">
        <v>147</v>
      </c>
      <c r="D69" s="242"/>
      <c r="E69" s="242"/>
      <c r="F69" s="242"/>
      <c r="G69" s="242"/>
      <c r="H69" s="243"/>
      <c r="I69" s="38"/>
    </row>
    <row r="70" spans="2:9" x14ac:dyDescent="0.25">
      <c r="B70" s="35"/>
      <c r="C70" s="225" t="s">
        <v>187</v>
      </c>
      <c r="D70" s="226"/>
      <c r="E70" s="226"/>
      <c r="F70" s="226"/>
      <c r="G70" s="226"/>
      <c r="H70" s="227"/>
      <c r="I70" s="38"/>
    </row>
    <row r="71" spans="2:9" x14ac:dyDescent="0.25">
      <c r="B71" s="35"/>
      <c r="C71" s="231"/>
      <c r="D71" s="232"/>
      <c r="E71" s="232"/>
      <c r="F71" s="232"/>
      <c r="G71" s="232"/>
      <c r="H71" s="233"/>
      <c r="I71" s="38"/>
    </row>
    <row r="72" spans="2:9" x14ac:dyDescent="0.25">
      <c r="B72" s="35"/>
      <c r="C72" s="231"/>
      <c r="D72" s="232"/>
      <c r="E72" s="232"/>
      <c r="F72" s="232"/>
      <c r="G72" s="232"/>
      <c r="H72" s="233"/>
      <c r="I72" s="38"/>
    </row>
    <row r="73" spans="2:9" x14ac:dyDescent="0.25">
      <c r="B73" s="35"/>
      <c r="C73" s="231"/>
      <c r="D73" s="232"/>
      <c r="E73" s="232"/>
      <c r="F73" s="232"/>
      <c r="G73" s="232"/>
      <c r="H73" s="233"/>
      <c r="I73" s="38"/>
    </row>
    <row r="74" spans="2:9" x14ac:dyDescent="0.25">
      <c r="B74" s="35"/>
      <c r="C74" s="129" t="s">
        <v>188</v>
      </c>
      <c r="D74" s="143"/>
      <c r="E74" s="234"/>
      <c r="F74" s="234"/>
      <c r="G74" s="234"/>
      <c r="H74" s="235"/>
      <c r="I74" s="38"/>
    </row>
    <row r="75" spans="2:9" x14ac:dyDescent="0.25">
      <c r="B75" s="35"/>
      <c r="C75" s="225" t="s">
        <v>189</v>
      </c>
      <c r="D75" s="226"/>
      <c r="E75" s="226"/>
      <c r="F75" s="226"/>
      <c r="G75" s="226"/>
      <c r="H75" s="227"/>
      <c r="I75" s="38"/>
    </row>
    <row r="76" spans="2:9" x14ac:dyDescent="0.25">
      <c r="B76" s="35"/>
      <c r="C76" s="228"/>
      <c r="D76" s="229"/>
      <c r="E76" s="229"/>
      <c r="F76" s="229"/>
      <c r="G76" s="229"/>
      <c r="H76" s="230"/>
      <c r="I76" s="38"/>
    </row>
    <row r="77" spans="2:9" ht="15.75" thickBot="1" x14ac:dyDescent="0.3">
      <c r="B77" s="41"/>
      <c r="C77" s="77"/>
      <c r="D77" s="42"/>
      <c r="E77" s="42"/>
      <c r="F77" s="42"/>
      <c r="G77" s="42"/>
      <c r="H77" s="42"/>
      <c r="I77" s="44"/>
    </row>
  </sheetData>
  <sheetProtection sheet="1" objects="1" scenarios="1"/>
  <mergeCells count="48">
    <mergeCell ref="C13:C15"/>
    <mergeCell ref="C21:H21"/>
    <mergeCell ref="C22:H22"/>
    <mergeCell ref="C23:H23"/>
    <mergeCell ref="E11:H11"/>
    <mergeCell ref="E17:H17"/>
    <mergeCell ref="C3:H3"/>
    <mergeCell ref="E5:H5"/>
    <mergeCell ref="E7:F7"/>
    <mergeCell ref="G7:H7"/>
    <mergeCell ref="E9:F9"/>
    <mergeCell ref="C24:H24"/>
    <mergeCell ref="C31:H31"/>
    <mergeCell ref="C37:H37"/>
    <mergeCell ref="C40:H40"/>
    <mergeCell ref="C41:H41"/>
    <mergeCell ref="C30:H30"/>
    <mergeCell ref="C29:H29"/>
    <mergeCell ref="C25:H25"/>
    <mergeCell ref="C26:H26"/>
    <mergeCell ref="C27:H27"/>
    <mergeCell ref="C28:H28"/>
    <mergeCell ref="E33:H33"/>
    <mergeCell ref="C75:H75"/>
    <mergeCell ref="C76:H76"/>
    <mergeCell ref="C53:H53"/>
    <mergeCell ref="C54:H54"/>
    <mergeCell ref="C69:H69"/>
    <mergeCell ref="C73:H73"/>
    <mergeCell ref="C59:H59"/>
    <mergeCell ref="C56:H56"/>
    <mergeCell ref="C57:H57"/>
    <mergeCell ref="C55:H55"/>
    <mergeCell ref="C70:H70"/>
    <mergeCell ref="C71:H71"/>
    <mergeCell ref="C72:H72"/>
    <mergeCell ref="E74:H74"/>
    <mergeCell ref="E48:H48"/>
    <mergeCell ref="F65:H65"/>
    <mergeCell ref="F66:H66"/>
    <mergeCell ref="C46:H46"/>
    <mergeCell ref="C52:H52"/>
    <mergeCell ref="C45:H45"/>
    <mergeCell ref="C43:H43"/>
    <mergeCell ref="C42:H42"/>
    <mergeCell ref="C38:H38"/>
    <mergeCell ref="C39:H39"/>
    <mergeCell ref="C44:H4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54" workbookViewId="0">
      <selection activeCell="C69" sqref="C69:H69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49.85546875" style="26" customWidth="1"/>
    <col min="4" max="4" width="1.42578125" customWidth="1"/>
    <col min="5" max="8" width="11.7109375" customWidth="1"/>
    <col min="9" max="9" width="1.7109375" customWidth="1"/>
    <col min="10" max="10" width="3.5703125" style="120" customWidth="1"/>
    <col min="11" max="11" width="23.5703125" style="52" customWidth="1"/>
  </cols>
  <sheetData>
    <row r="1" spans="1:11" ht="10.5" customHeight="1" thickBot="1" x14ac:dyDescent="0.3"/>
    <row r="2" spans="1:11" ht="10.5" customHeight="1" thickBot="1" x14ac:dyDescent="0.3">
      <c r="A2" s="36"/>
      <c r="B2" s="59"/>
      <c r="C2" s="60"/>
      <c r="D2" s="61"/>
      <c r="E2" s="61"/>
      <c r="F2" s="61"/>
      <c r="G2" s="61"/>
      <c r="H2" s="61"/>
      <c r="I2" s="62"/>
    </row>
    <row r="3" spans="1:11" ht="30" customHeight="1" thickBot="1" x14ac:dyDescent="0.3">
      <c r="A3" s="36"/>
      <c r="B3" s="35"/>
      <c r="C3" s="246" t="s">
        <v>31</v>
      </c>
      <c r="D3" s="247"/>
      <c r="E3" s="247"/>
      <c r="F3" s="247"/>
      <c r="G3" s="247"/>
      <c r="H3" s="248"/>
      <c r="I3" s="38"/>
    </row>
    <row r="4" spans="1:11" s="3" customFormat="1" ht="7.5" customHeight="1" x14ac:dyDescent="0.25">
      <c r="A4" s="48"/>
      <c r="B4" s="63"/>
      <c r="C4" s="8"/>
      <c r="D4" s="8"/>
      <c r="E4" s="8"/>
      <c r="F4" s="8"/>
      <c r="G4" s="8"/>
      <c r="H4" s="8"/>
      <c r="I4" s="64"/>
      <c r="J4" s="121"/>
      <c r="K4" s="88"/>
    </row>
    <row r="5" spans="1:11" ht="18.75" customHeight="1" x14ac:dyDescent="0.25">
      <c r="A5" s="36"/>
      <c r="B5" s="35"/>
      <c r="C5" s="15" t="s">
        <v>152</v>
      </c>
      <c r="D5" s="9"/>
      <c r="E5" s="249" t="str">
        <f>Paramètres!E11</f>
        <v>juin 2017</v>
      </c>
      <c r="F5" s="250"/>
      <c r="G5" s="250"/>
      <c r="H5" s="250"/>
      <c r="I5" s="38"/>
    </row>
    <row r="6" spans="1:11" s="3" customFormat="1" ht="7.5" customHeight="1" x14ac:dyDescent="0.25">
      <c r="A6" s="48"/>
      <c r="B6" s="63"/>
      <c r="C6" s="10"/>
      <c r="D6" s="34"/>
      <c r="E6" s="11"/>
      <c r="F6" s="11"/>
      <c r="G6" s="11"/>
      <c r="H6" s="11"/>
      <c r="I6" s="64"/>
      <c r="J6" s="121"/>
      <c r="K6" s="88"/>
    </row>
    <row r="7" spans="1:11" ht="18.75" customHeight="1" x14ac:dyDescent="0.25">
      <c r="A7" s="36"/>
      <c r="B7" s="35"/>
      <c r="C7" s="13" t="s">
        <v>20</v>
      </c>
      <c r="D7" s="14"/>
      <c r="E7" s="251" t="str">
        <f>Paramètres!E13</f>
        <v>Prénom 1</v>
      </c>
      <c r="F7" s="251"/>
      <c r="G7" s="251" t="str">
        <f>Paramètres!E15</f>
        <v>Nom 1</v>
      </c>
      <c r="H7" s="251"/>
      <c r="I7" s="38"/>
    </row>
    <row r="8" spans="1:11" ht="7.5" customHeight="1" x14ac:dyDescent="0.25">
      <c r="A8" s="36"/>
      <c r="B8" s="35"/>
      <c r="C8" s="13"/>
      <c r="D8" s="14"/>
      <c r="E8" s="12"/>
      <c r="F8" s="12"/>
      <c r="G8" s="12"/>
      <c r="H8" s="12"/>
      <c r="I8" s="38"/>
    </row>
    <row r="9" spans="1:11" ht="25.5" customHeight="1" x14ac:dyDescent="0.25">
      <c r="A9" s="36"/>
      <c r="B9" s="35"/>
      <c r="C9" s="13" t="s">
        <v>26</v>
      </c>
      <c r="D9" s="14"/>
      <c r="E9" s="251" t="str">
        <f>Paramètres!E17</f>
        <v>A2017 0000 0000</v>
      </c>
      <c r="F9" s="251"/>
      <c r="G9" s="12"/>
      <c r="H9" s="12"/>
      <c r="I9" s="38"/>
    </row>
    <row r="10" spans="1:11" ht="7.5" customHeight="1" x14ac:dyDescent="0.25">
      <c r="A10" s="36"/>
      <c r="B10" s="35"/>
      <c r="C10" s="10"/>
      <c r="D10" s="34"/>
      <c r="E10" s="11"/>
      <c r="F10" s="11"/>
      <c r="G10" s="11"/>
      <c r="H10" s="11"/>
      <c r="I10" s="38"/>
    </row>
    <row r="11" spans="1:11" ht="18.75" customHeight="1" x14ac:dyDescent="0.25">
      <c r="A11" s="36"/>
      <c r="B11" s="35"/>
      <c r="C11" s="18" t="s">
        <v>25</v>
      </c>
      <c r="D11" s="34"/>
      <c r="E11" s="252" t="str">
        <f>Paramètres!E19</f>
        <v>Nom étab de formation</v>
      </c>
      <c r="F11" s="252"/>
      <c r="G11" s="252"/>
      <c r="H11" s="252"/>
      <c r="I11" s="38"/>
    </row>
    <row r="12" spans="1:11" ht="7.5" customHeight="1" x14ac:dyDescent="0.25">
      <c r="A12" s="36"/>
      <c r="B12" s="35"/>
      <c r="C12" s="57"/>
      <c r="D12" s="36"/>
      <c r="E12" s="36"/>
      <c r="F12" s="36"/>
      <c r="G12" s="36"/>
      <c r="H12" s="36"/>
      <c r="I12" s="38"/>
    </row>
    <row r="13" spans="1:11" ht="15" customHeight="1" x14ac:dyDescent="0.25">
      <c r="A13" s="36"/>
      <c r="B13" s="35"/>
      <c r="C13" s="253" t="s">
        <v>48</v>
      </c>
      <c r="D13" s="58"/>
      <c r="E13" s="106" t="s">
        <v>2</v>
      </c>
      <c r="F13" s="107" t="s">
        <v>3</v>
      </c>
      <c r="G13" s="107" t="s">
        <v>4</v>
      </c>
      <c r="H13" s="107" t="s">
        <v>5</v>
      </c>
      <c r="I13" s="38"/>
    </row>
    <row r="14" spans="1:11" ht="60" customHeight="1" x14ac:dyDescent="0.25">
      <c r="A14" s="36"/>
      <c r="B14" s="35"/>
      <c r="C14" s="254"/>
      <c r="D14" s="6"/>
      <c r="E14" s="16" t="str">
        <f>'Description des 4 Niveaux'!D5</f>
        <v>Compétence non acquise</v>
      </c>
      <c r="F14" s="17" t="str">
        <f>'Description des 4 Niveaux'!D9</f>
        <v>Compétence en cours d'acquisition non stabilisée</v>
      </c>
      <c r="G14" s="17" t="str">
        <f>'Description des 4 Niveaux'!D13</f>
        <v>Compétence partiellement aquise</v>
      </c>
      <c r="H14" s="17" t="str">
        <f>'Description des 4 Niveaux'!D17</f>
        <v>Compétence totalement acquise et transférable</v>
      </c>
      <c r="I14" s="38"/>
    </row>
    <row r="15" spans="1:11" ht="15" customHeight="1" x14ac:dyDescent="0.25">
      <c r="A15" s="36"/>
      <c r="B15" s="35"/>
      <c r="C15" s="255"/>
      <c r="D15" s="108"/>
      <c r="E15" s="109">
        <v>0</v>
      </c>
      <c r="F15" s="110" t="s">
        <v>7</v>
      </c>
      <c r="G15" s="110" t="s">
        <v>8</v>
      </c>
      <c r="H15" s="110" t="s">
        <v>9</v>
      </c>
      <c r="I15" s="38"/>
    </row>
    <row r="16" spans="1:11" ht="15" customHeight="1" x14ac:dyDescent="0.25">
      <c r="A16" s="36"/>
      <c r="B16" s="35"/>
      <c r="C16" s="57"/>
      <c r="D16" s="36"/>
      <c r="E16" s="65"/>
      <c r="F16" s="36"/>
      <c r="G16" s="36"/>
      <c r="H16" s="36"/>
      <c r="I16" s="38"/>
    </row>
    <row r="17" spans="1:11" ht="15" customHeight="1" thickBot="1" x14ac:dyDescent="0.3">
      <c r="A17" s="36"/>
      <c r="B17" s="35"/>
      <c r="C17" s="57"/>
      <c r="D17" s="36"/>
      <c r="E17" s="224" t="s">
        <v>177</v>
      </c>
      <c r="F17" s="224"/>
      <c r="G17" s="224"/>
      <c r="H17" s="224"/>
      <c r="I17" s="38"/>
    </row>
    <row r="18" spans="1:11" ht="40.5" customHeight="1" thickBot="1" x14ac:dyDescent="0.3">
      <c r="A18" s="36"/>
      <c r="B18" s="66">
        <v>0.25</v>
      </c>
      <c r="C18" s="23" t="s">
        <v>32</v>
      </c>
      <c r="D18" s="4"/>
      <c r="E18" s="78"/>
      <c r="F18" s="79"/>
      <c r="G18" s="78"/>
      <c r="H18" s="80"/>
      <c r="I18" s="38"/>
      <c r="J18" s="120">
        <f>IF(E18="X",0,IF(F18="X",F19,IF(G18="X",G19,IF(H18="X",H19,0))))</f>
        <v>0</v>
      </c>
      <c r="K18" s="52" t="str">
        <f>IF(E18="X","",IF(F18="X","",IF(G18="X","",IF(H18="X",""," A  COMPLETER"))))</f>
        <v xml:space="preserve"> A  COMPLETER</v>
      </c>
    </row>
    <row r="19" spans="1:11" ht="15" customHeight="1" x14ac:dyDescent="0.25">
      <c r="A19" s="36"/>
      <c r="B19" s="7"/>
      <c r="C19" s="29" t="s">
        <v>56</v>
      </c>
      <c r="D19" s="36"/>
      <c r="E19" s="114">
        <v>0</v>
      </c>
      <c r="F19" s="115">
        <f>H19/3</f>
        <v>1.6666666666666667</v>
      </c>
      <c r="G19" s="115">
        <f>H19*2/3</f>
        <v>3.3333333333333335</v>
      </c>
      <c r="H19" s="115">
        <v>5</v>
      </c>
      <c r="I19" s="38"/>
    </row>
    <row r="20" spans="1:11" ht="15" customHeight="1" x14ac:dyDescent="0.25">
      <c r="A20" s="36"/>
      <c r="B20" s="39"/>
      <c r="C20" s="67"/>
      <c r="D20" s="36"/>
      <c r="E20" s="36"/>
      <c r="F20" s="36"/>
      <c r="G20" s="36"/>
      <c r="H20" s="36"/>
      <c r="I20" s="38"/>
    </row>
    <row r="21" spans="1:11" ht="15" customHeight="1" x14ac:dyDescent="0.25">
      <c r="A21" s="36"/>
      <c r="B21" s="39"/>
      <c r="C21" s="223" t="s">
        <v>59</v>
      </c>
      <c r="D21" s="223"/>
      <c r="E21" s="223"/>
      <c r="F21" s="223"/>
      <c r="G21" s="223"/>
      <c r="H21" s="223"/>
      <c r="I21" s="38"/>
      <c r="J21" s="122"/>
    </row>
    <row r="22" spans="1:11" ht="15" customHeight="1" x14ac:dyDescent="0.25">
      <c r="A22" s="36"/>
      <c r="B22" s="35"/>
      <c r="C22" s="223" t="s">
        <v>60</v>
      </c>
      <c r="D22" s="223"/>
      <c r="E22" s="223"/>
      <c r="F22" s="223"/>
      <c r="G22" s="223"/>
      <c r="H22" s="223"/>
      <c r="I22" s="38"/>
      <c r="J22" s="122"/>
    </row>
    <row r="23" spans="1:11" ht="15" customHeight="1" x14ac:dyDescent="0.25">
      <c r="A23" s="36"/>
      <c r="B23" s="35"/>
      <c r="C23" s="223" t="s">
        <v>61</v>
      </c>
      <c r="D23" s="223"/>
      <c r="E23" s="223"/>
      <c r="F23" s="223"/>
      <c r="G23" s="223"/>
      <c r="H23" s="223"/>
      <c r="I23" s="38"/>
      <c r="J23" s="122"/>
    </row>
    <row r="24" spans="1:11" ht="15" customHeight="1" x14ac:dyDescent="0.25">
      <c r="A24" s="36"/>
      <c r="B24" s="35"/>
      <c r="C24" s="223" t="s">
        <v>62</v>
      </c>
      <c r="D24" s="223"/>
      <c r="E24" s="223"/>
      <c r="F24" s="223"/>
      <c r="G24" s="223"/>
      <c r="H24" s="223"/>
      <c r="I24" s="38"/>
      <c r="J24" s="122"/>
    </row>
    <row r="25" spans="1:11" ht="15" customHeight="1" x14ac:dyDescent="0.25">
      <c r="A25" s="36"/>
      <c r="B25" s="35"/>
      <c r="C25" s="223" t="s">
        <v>63</v>
      </c>
      <c r="D25" s="223"/>
      <c r="E25" s="223"/>
      <c r="F25" s="223"/>
      <c r="G25" s="223"/>
      <c r="H25" s="223"/>
      <c r="I25" s="38"/>
      <c r="J25" s="122"/>
    </row>
    <row r="26" spans="1:11" ht="15" customHeight="1" x14ac:dyDescent="0.25">
      <c r="A26" s="36"/>
      <c r="B26" s="35"/>
      <c r="C26" s="223" t="s">
        <v>64</v>
      </c>
      <c r="D26" s="223"/>
      <c r="E26" s="223"/>
      <c r="F26" s="223"/>
      <c r="G26" s="223"/>
      <c r="H26" s="223"/>
      <c r="I26" s="38"/>
    </row>
    <row r="27" spans="1:11" ht="15" customHeight="1" x14ac:dyDescent="0.25">
      <c r="A27" s="36"/>
      <c r="B27" s="35"/>
      <c r="C27" s="57"/>
      <c r="D27" s="36"/>
      <c r="E27" s="36"/>
      <c r="F27" s="36"/>
      <c r="G27" s="36"/>
      <c r="H27" s="36"/>
      <c r="I27" s="38"/>
    </row>
    <row r="28" spans="1:11" ht="15" customHeight="1" thickBot="1" x14ac:dyDescent="0.3">
      <c r="A28" s="36"/>
      <c r="B28" s="35"/>
      <c r="C28" s="57"/>
      <c r="D28" s="36"/>
      <c r="E28" s="224" t="s">
        <v>178</v>
      </c>
      <c r="F28" s="224"/>
      <c r="G28" s="224"/>
      <c r="H28" s="224"/>
      <c r="I28" s="38"/>
    </row>
    <row r="29" spans="1:11" s="22" customFormat="1" ht="40.5" customHeight="1" thickBot="1" x14ac:dyDescent="0.3">
      <c r="A29" s="104"/>
      <c r="B29" s="68">
        <v>0.25</v>
      </c>
      <c r="C29" s="24" t="s">
        <v>33</v>
      </c>
      <c r="D29" s="21"/>
      <c r="E29" s="81"/>
      <c r="F29" s="82"/>
      <c r="G29" s="82"/>
      <c r="H29" s="83"/>
      <c r="I29" s="69"/>
      <c r="J29" s="122">
        <f>IF(E29="X",0,IF(F29="X",F30,IF(G29="X",G30,IF(H29="X",H30,0))))</f>
        <v>0</v>
      </c>
      <c r="K29" s="52" t="str">
        <f>IF(E29="X","",IF(F29="X","",IF(G29="X","",IF(H29="X",""," A  COMPLETER"))))</f>
        <v xml:space="preserve"> A  COMPLETER</v>
      </c>
    </row>
    <row r="30" spans="1:11" ht="15" customHeight="1" x14ac:dyDescent="0.25">
      <c r="A30" s="36"/>
      <c r="B30" s="7"/>
      <c r="C30" s="70" t="s">
        <v>56</v>
      </c>
      <c r="D30" s="36"/>
      <c r="E30" s="114">
        <v>0</v>
      </c>
      <c r="F30" s="116">
        <f>H30/3</f>
        <v>1.6666666666666667</v>
      </c>
      <c r="G30" s="115">
        <f>H30*2/3</f>
        <v>3.3333333333333335</v>
      </c>
      <c r="H30" s="116">
        <v>5</v>
      </c>
      <c r="I30" s="38"/>
    </row>
    <row r="31" spans="1:11" ht="15" customHeight="1" x14ac:dyDescent="0.25">
      <c r="A31" s="36"/>
      <c r="B31" s="39"/>
      <c r="C31" s="57"/>
      <c r="D31" s="36"/>
      <c r="E31" s="36"/>
      <c r="F31" s="36"/>
      <c r="G31" s="36"/>
      <c r="H31" s="36"/>
      <c r="I31" s="38"/>
    </row>
    <row r="32" spans="1:11" ht="15" customHeight="1" x14ac:dyDescent="0.25">
      <c r="A32" s="36"/>
      <c r="B32" s="39"/>
      <c r="C32" s="223" t="s">
        <v>65</v>
      </c>
      <c r="D32" s="223"/>
      <c r="E32" s="223"/>
      <c r="F32" s="223"/>
      <c r="G32" s="223"/>
      <c r="H32" s="223"/>
      <c r="I32" s="38"/>
    </row>
    <row r="33" spans="1:11" ht="15" customHeight="1" x14ac:dyDescent="0.25">
      <c r="A33" s="36"/>
      <c r="B33" s="39"/>
      <c r="C33" s="222" t="s">
        <v>66</v>
      </c>
      <c r="D33" s="222"/>
      <c r="E33" s="222"/>
      <c r="F33" s="222"/>
      <c r="G33" s="222"/>
      <c r="H33" s="222"/>
      <c r="I33" s="38"/>
    </row>
    <row r="34" spans="1:11" ht="15" customHeight="1" x14ac:dyDescent="0.25">
      <c r="A34" s="36"/>
      <c r="B34" s="39"/>
      <c r="C34" s="222" t="s">
        <v>67</v>
      </c>
      <c r="D34" s="222"/>
      <c r="E34" s="222"/>
      <c r="F34" s="222"/>
      <c r="G34" s="222"/>
      <c r="H34" s="222"/>
      <c r="I34" s="38"/>
    </row>
    <row r="35" spans="1:11" ht="15" customHeight="1" x14ac:dyDescent="0.25">
      <c r="A35" s="36"/>
      <c r="B35" s="39"/>
      <c r="C35" s="223" t="s">
        <v>64</v>
      </c>
      <c r="D35" s="223"/>
      <c r="E35" s="223"/>
      <c r="F35" s="223"/>
      <c r="G35" s="223"/>
      <c r="H35" s="223"/>
      <c r="I35" s="38"/>
    </row>
    <row r="36" spans="1:11" ht="15" customHeight="1" x14ac:dyDescent="0.25">
      <c r="A36" s="36"/>
      <c r="B36" s="35"/>
      <c r="C36" s="33"/>
      <c r="D36" s="36"/>
      <c r="E36" s="36"/>
      <c r="F36" s="36"/>
      <c r="G36" s="36"/>
      <c r="H36" s="36"/>
      <c r="I36" s="38"/>
    </row>
    <row r="37" spans="1:11" ht="15" customHeight="1" thickBot="1" x14ac:dyDescent="0.3">
      <c r="A37" s="36"/>
      <c r="B37" s="35"/>
      <c r="C37" s="112"/>
      <c r="D37" s="36"/>
      <c r="E37" s="224" t="s">
        <v>179</v>
      </c>
      <c r="F37" s="224"/>
      <c r="G37" s="224"/>
      <c r="H37" s="224"/>
      <c r="I37" s="38"/>
    </row>
    <row r="38" spans="1:11" ht="40.5" customHeight="1" thickBot="1" x14ac:dyDescent="0.3">
      <c r="A38" s="36"/>
      <c r="B38" s="71">
        <v>0.25</v>
      </c>
      <c r="C38" s="25" t="s">
        <v>34</v>
      </c>
      <c r="D38" s="5"/>
      <c r="E38" s="78"/>
      <c r="F38" s="79"/>
      <c r="G38" s="79"/>
      <c r="H38" s="80"/>
      <c r="I38" s="38"/>
      <c r="J38" s="120">
        <f>IF(E38="X",0,IF(F38="X",F39,IF(G38="X",G39,IF(H38="X",H39,0))))</f>
        <v>0</v>
      </c>
      <c r="K38" s="52" t="str">
        <f>IF(E38="X","",IF(F38="X","",IF(G38="X","",IF(H38="X",""," A  COMPLETER"))))</f>
        <v xml:space="preserve"> A  COMPLETER</v>
      </c>
    </row>
    <row r="39" spans="1:11" ht="15" customHeight="1" x14ac:dyDescent="0.25">
      <c r="A39" s="36"/>
      <c r="B39" s="7"/>
      <c r="C39" s="70" t="s">
        <v>56</v>
      </c>
      <c r="D39" s="36"/>
      <c r="E39" s="114">
        <v>0</v>
      </c>
      <c r="F39" s="116">
        <f>H39/3</f>
        <v>1.6666666666666667</v>
      </c>
      <c r="G39" s="116">
        <f>H39*2/3</f>
        <v>3.3333333333333335</v>
      </c>
      <c r="H39" s="116">
        <v>5</v>
      </c>
      <c r="I39" s="38"/>
    </row>
    <row r="40" spans="1:11" s="89" customFormat="1" ht="15" customHeight="1" x14ac:dyDescent="0.25">
      <c r="A40" s="92"/>
      <c r="B40" s="105"/>
      <c r="C40" s="57"/>
      <c r="D40" s="92"/>
      <c r="E40" s="92"/>
      <c r="F40" s="92"/>
      <c r="G40" s="92"/>
      <c r="H40" s="92"/>
      <c r="I40" s="93"/>
      <c r="J40" s="125"/>
      <c r="K40" s="90"/>
    </row>
    <row r="41" spans="1:11" s="89" customFormat="1" ht="15" customHeight="1" x14ac:dyDescent="0.25">
      <c r="A41" s="92"/>
      <c r="B41" s="105"/>
      <c r="C41" s="222" t="s">
        <v>68</v>
      </c>
      <c r="D41" s="222"/>
      <c r="E41" s="222"/>
      <c r="F41" s="222"/>
      <c r="G41" s="222"/>
      <c r="H41" s="222"/>
      <c r="I41" s="93"/>
      <c r="J41" s="125"/>
      <c r="K41" s="90"/>
    </row>
    <row r="42" spans="1:11" s="89" customFormat="1" ht="15" customHeight="1" x14ac:dyDescent="0.25">
      <c r="A42" s="92"/>
      <c r="B42" s="105"/>
      <c r="C42" s="258" t="s">
        <v>69</v>
      </c>
      <c r="D42" s="258"/>
      <c r="E42" s="258"/>
      <c r="F42" s="258"/>
      <c r="G42" s="258"/>
      <c r="H42" s="258"/>
      <c r="I42" s="93"/>
      <c r="J42" s="125"/>
      <c r="K42" s="90"/>
    </row>
    <row r="43" spans="1:11" s="89" customFormat="1" ht="15" customHeight="1" x14ac:dyDescent="0.25">
      <c r="A43" s="92"/>
      <c r="B43" s="105"/>
      <c r="C43" s="222" t="s">
        <v>70</v>
      </c>
      <c r="D43" s="222"/>
      <c r="E43" s="222"/>
      <c r="F43" s="222"/>
      <c r="G43" s="222"/>
      <c r="H43" s="222"/>
      <c r="I43" s="93"/>
      <c r="J43" s="125"/>
      <c r="K43" s="90"/>
    </row>
    <row r="44" spans="1:11" s="89" customFormat="1" ht="15" customHeight="1" x14ac:dyDescent="0.25">
      <c r="A44" s="92"/>
      <c r="B44" s="105"/>
      <c r="C44" s="222" t="s">
        <v>64</v>
      </c>
      <c r="D44" s="222"/>
      <c r="E44" s="222"/>
      <c r="F44" s="222"/>
      <c r="G44" s="222"/>
      <c r="H44" s="222"/>
      <c r="I44" s="93"/>
      <c r="J44" s="125"/>
      <c r="K44" s="90"/>
    </row>
    <row r="45" spans="1:11" s="89" customFormat="1" ht="15" customHeight="1" x14ac:dyDescent="0.25">
      <c r="A45" s="92"/>
      <c r="B45" s="105"/>
      <c r="C45" s="57"/>
      <c r="D45" s="92"/>
      <c r="E45" s="92"/>
      <c r="F45" s="92"/>
      <c r="G45" s="92"/>
      <c r="H45" s="92"/>
      <c r="I45" s="93"/>
      <c r="J45" s="125"/>
      <c r="K45" s="90"/>
    </row>
    <row r="46" spans="1:11" s="89" customFormat="1" ht="15" customHeight="1" thickBot="1" x14ac:dyDescent="0.3">
      <c r="A46" s="92"/>
      <c r="B46" s="105"/>
      <c r="C46" s="57"/>
      <c r="D46" s="92"/>
      <c r="E46" s="224" t="s">
        <v>180</v>
      </c>
      <c r="F46" s="224"/>
      <c r="G46" s="224"/>
      <c r="H46" s="224"/>
      <c r="I46" s="93"/>
      <c r="J46" s="125"/>
      <c r="K46" s="90"/>
    </row>
    <row r="47" spans="1:11" ht="40.5" customHeight="1" thickBot="1" x14ac:dyDescent="0.3">
      <c r="A47" s="36"/>
      <c r="B47" s="71">
        <v>0.25</v>
      </c>
      <c r="C47" s="28" t="s">
        <v>35</v>
      </c>
      <c r="D47" s="5"/>
      <c r="E47" s="78"/>
      <c r="F47" s="79"/>
      <c r="G47" s="79"/>
      <c r="H47" s="80"/>
      <c r="I47" s="38"/>
      <c r="J47" s="120">
        <f>IF(E47="X",0,IF(F47="X",F48,IF(G47="X",G48,IF(H47="X",H48,0))))</f>
        <v>0</v>
      </c>
      <c r="K47" s="52" t="str">
        <f>IF(E47="X","",IF(F47="X","",IF(G47="X","",IF(H47="X",""," A  COMPLETER"))))</f>
        <v xml:space="preserve"> A  COMPLETER</v>
      </c>
    </row>
    <row r="48" spans="1:11" ht="15" customHeight="1" x14ac:dyDescent="0.25">
      <c r="A48" s="36"/>
      <c r="B48" s="7"/>
      <c r="C48" s="70" t="s">
        <v>56</v>
      </c>
      <c r="D48" s="36"/>
      <c r="E48" s="117">
        <v>0</v>
      </c>
      <c r="F48" s="118">
        <f>H48/3</f>
        <v>1.6666666666666667</v>
      </c>
      <c r="G48" s="119">
        <f>H48*2/3</f>
        <v>3.3333333333333335</v>
      </c>
      <c r="H48" s="118">
        <v>5</v>
      </c>
      <c r="I48" s="38"/>
    </row>
    <row r="49" spans="1:11" ht="15" customHeight="1" x14ac:dyDescent="0.25">
      <c r="A49" s="36"/>
      <c r="B49" s="39"/>
      <c r="C49" s="57"/>
      <c r="D49" s="36"/>
      <c r="E49" s="36"/>
      <c r="F49" s="36"/>
      <c r="G49" s="36"/>
      <c r="H49" s="36"/>
      <c r="I49" s="38"/>
    </row>
    <row r="50" spans="1:11" ht="15" customHeight="1" x14ac:dyDescent="0.25">
      <c r="A50" s="36"/>
      <c r="B50" s="39"/>
      <c r="C50" s="222" t="s">
        <v>71</v>
      </c>
      <c r="D50" s="222"/>
      <c r="E50" s="222"/>
      <c r="F50" s="222"/>
      <c r="G50" s="222"/>
      <c r="H50" s="222"/>
      <c r="I50" s="38"/>
    </row>
    <row r="51" spans="1:11" ht="15" customHeight="1" x14ac:dyDescent="0.25">
      <c r="A51" s="36"/>
      <c r="B51" s="39"/>
      <c r="C51" s="222" t="s">
        <v>72</v>
      </c>
      <c r="D51" s="222"/>
      <c r="E51" s="222"/>
      <c r="F51" s="222"/>
      <c r="G51" s="222"/>
      <c r="H51" s="222"/>
      <c r="I51" s="38"/>
    </row>
    <row r="52" spans="1:11" ht="15" customHeight="1" x14ac:dyDescent="0.25">
      <c r="A52" s="36"/>
      <c r="B52" s="39"/>
      <c r="C52" s="222" t="s">
        <v>73</v>
      </c>
      <c r="D52" s="222"/>
      <c r="E52" s="222"/>
      <c r="F52" s="222"/>
      <c r="G52" s="222"/>
      <c r="H52" s="222"/>
      <c r="I52" s="38"/>
    </row>
    <row r="53" spans="1:11" ht="15" customHeight="1" x14ac:dyDescent="0.25">
      <c r="A53" s="36"/>
      <c r="B53" s="39"/>
      <c r="C53" s="222" t="s">
        <v>74</v>
      </c>
      <c r="D53" s="222"/>
      <c r="E53" s="222"/>
      <c r="F53" s="222"/>
      <c r="G53" s="222"/>
      <c r="H53" s="222"/>
      <c r="I53" s="38"/>
    </row>
    <row r="54" spans="1:11" ht="15" customHeight="1" x14ac:dyDescent="0.25">
      <c r="A54" s="36"/>
      <c r="B54" s="39"/>
      <c r="C54" s="222" t="s">
        <v>75</v>
      </c>
      <c r="D54" s="222"/>
      <c r="E54" s="222"/>
      <c r="F54" s="222"/>
      <c r="G54" s="222"/>
      <c r="H54" s="222"/>
      <c r="I54" s="38"/>
    </row>
    <row r="55" spans="1:11" ht="15" customHeight="1" x14ac:dyDescent="0.25">
      <c r="A55" s="36"/>
      <c r="B55" s="39"/>
      <c r="C55" s="222" t="s">
        <v>76</v>
      </c>
      <c r="D55" s="222"/>
      <c r="E55" s="222"/>
      <c r="F55" s="222"/>
      <c r="G55" s="222"/>
      <c r="H55" s="222"/>
      <c r="I55" s="38"/>
    </row>
    <row r="56" spans="1:11" ht="15" customHeight="1" x14ac:dyDescent="0.25">
      <c r="A56" s="36"/>
      <c r="B56" s="39"/>
      <c r="C56" s="222" t="s">
        <v>77</v>
      </c>
      <c r="D56" s="222"/>
      <c r="E56" s="222"/>
      <c r="F56" s="222"/>
      <c r="G56" s="222"/>
      <c r="H56" s="222"/>
      <c r="I56" s="38"/>
    </row>
    <row r="57" spans="1:11" ht="15" customHeight="1" x14ac:dyDescent="0.25">
      <c r="A57" s="36"/>
      <c r="B57" s="39"/>
      <c r="C57" s="91"/>
      <c r="D57" s="91"/>
      <c r="E57" s="91"/>
      <c r="F57" s="91"/>
      <c r="G57" s="91"/>
      <c r="H57" s="91"/>
      <c r="I57" s="38"/>
    </row>
    <row r="58" spans="1:11" ht="15" customHeight="1" thickBot="1" x14ac:dyDescent="0.3">
      <c r="A58" s="36"/>
      <c r="B58" s="35"/>
      <c r="C58" s="112"/>
      <c r="D58" s="36"/>
      <c r="E58" s="36"/>
      <c r="F58" s="36"/>
      <c r="G58" s="36"/>
      <c r="H58" s="36"/>
      <c r="I58" s="38"/>
    </row>
    <row r="59" spans="1:11" s="1" customFormat="1" ht="31.5" customHeight="1" thickBot="1" x14ac:dyDescent="0.3">
      <c r="A59" s="73"/>
      <c r="B59" s="72"/>
      <c r="C59" s="53" t="s">
        <v>29</v>
      </c>
      <c r="D59" s="54"/>
      <c r="E59" s="85" t="s">
        <v>151</v>
      </c>
      <c r="F59" s="86" t="s">
        <v>150</v>
      </c>
      <c r="G59" s="84" t="s">
        <v>30</v>
      </c>
      <c r="H59" s="19">
        <f>J18+J29+J38+J47</f>
        <v>0</v>
      </c>
      <c r="I59" s="74"/>
      <c r="J59" s="123"/>
      <c r="K59" s="52"/>
    </row>
    <row r="60" spans="1:11" ht="15" customHeight="1" x14ac:dyDescent="0.25">
      <c r="A60" s="36"/>
      <c r="B60" s="35"/>
      <c r="C60" s="57"/>
      <c r="D60" s="36"/>
      <c r="E60" s="36"/>
      <c r="F60" s="36"/>
      <c r="G60" s="36"/>
      <c r="H60" s="36"/>
      <c r="I60" s="38"/>
    </row>
    <row r="61" spans="1:11" ht="15" customHeight="1" x14ac:dyDescent="0.25">
      <c r="A61" s="36"/>
      <c r="B61" s="35"/>
      <c r="C61" s="130" t="s">
        <v>183</v>
      </c>
      <c r="D61" s="131"/>
      <c r="E61" s="131"/>
      <c r="F61" s="132"/>
      <c r="G61" s="131"/>
      <c r="H61" s="133"/>
      <c r="I61" s="38"/>
    </row>
    <row r="62" spans="1:11" ht="15" customHeight="1" x14ac:dyDescent="0.25">
      <c r="A62" s="36"/>
      <c r="B62" s="35"/>
      <c r="C62" s="134"/>
      <c r="D62" s="135"/>
      <c r="E62" s="135"/>
      <c r="F62" s="136"/>
      <c r="G62" s="136"/>
      <c r="H62" s="137"/>
      <c r="I62" s="38"/>
    </row>
    <row r="63" spans="1:11" ht="15" customHeight="1" x14ac:dyDescent="0.25">
      <c r="A63" s="36"/>
      <c r="B63" s="35"/>
      <c r="C63" s="129" t="s">
        <v>204</v>
      </c>
      <c r="D63" s="138"/>
      <c r="E63" s="127" t="s">
        <v>184</v>
      </c>
      <c r="F63" s="236" t="s">
        <v>185</v>
      </c>
      <c r="G63" s="236"/>
      <c r="H63" s="237"/>
      <c r="I63" s="38"/>
    </row>
    <row r="64" spans="1:11" ht="15" customHeight="1" x14ac:dyDescent="0.25">
      <c r="A64" s="36"/>
      <c r="B64" s="35"/>
      <c r="C64" s="172" t="s">
        <v>207</v>
      </c>
      <c r="D64" s="138"/>
      <c r="E64" s="128" t="s">
        <v>184</v>
      </c>
      <c r="F64" s="238" t="s">
        <v>186</v>
      </c>
      <c r="G64" s="239"/>
      <c r="H64" s="240"/>
      <c r="I64" s="38"/>
    </row>
    <row r="65" spans="1:9" ht="15" customHeight="1" x14ac:dyDescent="0.25">
      <c r="A65" s="36"/>
      <c r="B65" s="35"/>
      <c r="C65" s="139"/>
      <c r="D65" s="140"/>
      <c r="E65" s="141"/>
      <c r="F65" s="140"/>
      <c r="G65" s="140"/>
      <c r="H65" s="142"/>
      <c r="I65" s="38"/>
    </row>
    <row r="66" spans="1:9" ht="15" customHeight="1" x14ac:dyDescent="0.25">
      <c r="A66" s="36"/>
      <c r="B66" s="35"/>
      <c r="C66" s="138"/>
      <c r="D66" s="138"/>
      <c r="E66" s="138"/>
      <c r="F66" s="138"/>
      <c r="G66" s="138"/>
      <c r="H66" s="138"/>
      <c r="I66" s="38"/>
    </row>
    <row r="67" spans="1:9" ht="15" customHeight="1" x14ac:dyDescent="0.25">
      <c r="A67" s="36"/>
      <c r="B67" s="35"/>
      <c r="C67" s="241" t="s">
        <v>147</v>
      </c>
      <c r="D67" s="242"/>
      <c r="E67" s="242"/>
      <c r="F67" s="242"/>
      <c r="G67" s="242"/>
      <c r="H67" s="243"/>
      <c r="I67" s="38"/>
    </row>
    <row r="68" spans="1:9" ht="15" customHeight="1" x14ac:dyDescent="0.25">
      <c r="A68" s="36"/>
      <c r="B68" s="35"/>
      <c r="C68" s="225" t="s">
        <v>187</v>
      </c>
      <c r="D68" s="226"/>
      <c r="E68" s="226"/>
      <c r="F68" s="226"/>
      <c r="G68" s="226"/>
      <c r="H68" s="227"/>
      <c r="I68" s="38"/>
    </row>
    <row r="69" spans="1:9" ht="15" customHeight="1" x14ac:dyDescent="0.25">
      <c r="A69" s="36"/>
      <c r="B69" s="35"/>
      <c r="C69" s="231"/>
      <c r="D69" s="232"/>
      <c r="E69" s="232"/>
      <c r="F69" s="232"/>
      <c r="G69" s="232"/>
      <c r="H69" s="233"/>
      <c r="I69" s="38"/>
    </row>
    <row r="70" spans="1:9" ht="15" customHeight="1" x14ac:dyDescent="0.25">
      <c r="A70" s="36"/>
      <c r="B70" s="35"/>
      <c r="C70" s="231"/>
      <c r="D70" s="232"/>
      <c r="E70" s="232"/>
      <c r="F70" s="232"/>
      <c r="G70" s="232"/>
      <c r="H70" s="233"/>
      <c r="I70" s="38"/>
    </row>
    <row r="71" spans="1:9" ht="15" customHeight="1" x14ac:dyDescent="0.25">
      <c r="A71" s="36"/>
      <c r="B71" s="35"/>
      <c r="C71" s="231"/>
      <c r="D71" s="232"/>
      <c r="E71" s="232"/>
      <c r="F71" s="232"/>
      <c r="G71" s="232"/>
      <c r="H71" s="233"/>
      <c r="I71" s="38"/>
    </row>
    <row r="72" spans="1:9" ht="15" customHeight="1" x14ac:dyDescent="0.25">
      <c r="A72" s="36"/>
      <c r="B72" s="35"/>
      <c r="C72" s="129" t="s">
        <v>188</v>
      </c>
      <c r="D72" s="143"/>
      <c r="E72" s="234"/>
      <c r="F72" s="234"/>
      <c r="G72" s="234"/>
      <c r="H72" s="235"/>
      <c r="I72" s="38"/>
    </row>
    <row r="73" spans="1:9" ht="15" customHeight="1" x14ac:dyDescent="0.25">
      <c r="A73" s="36"/>
      <c r="B73" s="35"/>
      <c r="C73" s="225" t="s">
        <v>189</v>
      </c>
      <c r="D73" s="226"/>
      <c r="E73" s="226"/>
      <c r="F73" s="226"/>
      <c r="G73" s="226"/>
      <c r="H73" s="227"/>
      <c r="I73" s="38"/>
    </row>
    <row r="74" spans="1:9" ht="15" customHeight="1" x14ac:dyDescent="0.25">
      <c r="A74" s="36"/>
      <c r="B74" s="35"/>
      <c r="C74" s="228"/>
      <c r="D74" s="229"/>
      <c r="E74" s="229"/>
      <c r="F74" s="229"/>
      <c r="G74" s="229"/>
      <c r="H74" s="230"/>
      <c r="I74" s="38"/>
    </row>
    <row r="75" spans="1:9" ht="15" customHeight="1" thickBot="1" x14ac:dyDescent="0.3">
      <c r="A75" s="36"/>
      <c r="B75" s="41"/>
      <c r="C75" s="77"/>
      <c r="D75" s="42"/>
      <c r="E75" s="42"/>
      <c r="F75" s="42"/>
      <c r="G75" s="42"/>
      <c r="H75" s="42"/>
      <c r="I75" s="44"/>
    </row>
  </sheetData>
  <sheetProtection sheet="1" objects="1" scenarios="1"/>
  <mergeCells count="42">
    <mergeCell ref="E11:H11"/>
    <mergeCell ref="C3:H3"/>
    <mergeCell ref="E5:H5"/>
    <mergeCell ref="E7:F7"/>
    <mergeCell ref="G7:H7"/>
    <mergeCell ref="E9:F9"/>
    <mergeCell ref="C13:C15"/>
    <mergeCell ref="C21:H21"/>
    <mergeCell ref="C22:H22"/>
    <mergeCell ref="C23:H23"/>
    <mergeCell ref="C24:H24"/>
    <mergeCell ref="E17:H17"/>
    <mergeCell ref="C25:H25"/>
    <mergeCell ref="C33:H33"/>
    <mergeCell ref="C34:H34"/>
    <mergeCell ref="C35:H35"/>
    <mergeCell ref="C42:H42"/>
    <mergeCell ref="C26:H26"/>
    <mergeCell ref="C32:H32"/>
    <mergeCell ref="C41:H41"/>
    <mergeCell ref="C43:H43"/>
    <mergeCell ref="E28:H28"/>
    <mergeCell ref="E37:H37"/>
    <mergeCell ref="C71:H71"/>
    <mergeCell ref="C73:H73"/>
    <mergeCell ref="C53:H53"/>
    <mergeCell ref="C54:H54"/>
    <mergeCell ref="C44:H44"/>
    <mergeCell ref="C50:H50"/>
    <mergeCell ref="C55:H55"/>
    <mergeCell ref="E46:H46"/>
    <mergeCell ref="C51:H51"/>
    <mergeCell ref="C52:H52"/>
    <mergeCell ref="C74:H74"/>
    <mergeCell ref="E72:H72"/>
    <mergeCell ref="C56:H56"/>
    <mergeCell ref="F63:H63"/>
    <mergeCell ref="F64:H64"/>
    <mergeCell ref="C68:H68"/>
    <mergeCell ref="C69:H69"/>
    <mergeCell ref="C70:H70"/>
    <mergeCell ref="C67:H67"/>
  </mergeCells>
  <printOptions horizontalCentered="1" verticalCentered="1"/>
  <pageMargins left="1.1023622047244095" right="0.70866141732283472" top="0.19685039370078741" bottom="0.19685039370078741" header="0.31496062992125984" footer="0.31496062992125984"/>
  <pageSetup paperSize="9" scale="7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opLeftCell="A32" zoomScaleNormal="100" workbookViewId="0">
      <selection activeCell="F43" sqref="F43:H43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49.85546875" style="26" customWidth="1"/>
    <col min="4" max="4" width="1.42578125" customWidth="1"/>
    <col min="5" max="5" width="10.7109375" customWidth="1"/>
    <col min="6" max="8" width="11.7109375" customWidth="1"/>
    <col min="9" max="9" width="1.7109375" customWidth="1"/>
    <col min="10" max="10" width="3.5703125" style="120" customWidth="1"/>
    <col min="11" max="11" width="24.28515625" style="52" customWidth="1"/>
  </cols>
  <sheetData>
    <row r="1" spans="2:11" ht="10.5" customHeight="1" thickBot="1" x14ac:dyDescent="0.3"/>
    <row r="2" spans="2:11" ht="10.5" customHeight="1" thickBot="1" x14ac:dyDescent="0.3">
      <c r="B2" s="59"/>
      <c r="C2" s="60"/>
      <c r="D2" s="61"/>
      <c r="E2" s="61"/>
      <c r="F2" s="61"/>
      <c r="G2" s="61"/>
      <c r="H2" s="61"/>
      <c r="I2" s="62"/>
    </row>
    <row r="3" spans="2:11" ht="30" customHeight="1" thickBot="1" x14ac:dyDescent="0.3">
      <c r="B3" s="35"/>
      <c r="C3" s="246" t="s">
        <v>11</v>
      </c>
      <c r="D3" s="247"/>
      <c r="E3" s="247"/>
      <c r="F3" s="247"/>
      <c r="G3" s="247"/>
      <c r="H3" s="248"/>
      <c r="I3" s="38"/>
    </row>
    <row r="4" spans="2:11" s="3" customFormat="1" ht="7.5" customHeight="1" x14ac:dyDescent="0.25">
      <c r="B4" s="63"/>
      <c r="C4" s="8"/>
      <c r="D4" s="8"/>
      <c r="E4" s="8"/>
      <c r="F4" s="8"/>
      <c r="G4" s="8"/>
      <c r="H4" s="8"/>
      <c r="I4" s="64"/>
      <c r="J4" s="121"/>
      <c r="K4" s="88"/>
    </row>
    <row r="5" spans="2:11" ht="18.75" customHeight="1" x14ac:dyDescent="0.25">
      <c r="B5" s="35"/>
      <c r="C5" s="15" t="s">
        <v>152</v>
      </c>
      <c r="D5" s="9"/>
      <c r="E5" s="249" t="str">
        <f>Paramètres!E11</f>
        <v>juin 2017</v>
      </c>
      <c r="F5" s="250"/>
      <c r="G5" s="250"/>
      <c r="H5" s="250"/>
      <c r="I5" s="38"/>
    </row>
    <row r="6" spans="2:11" s="3" customFormat="1" ht="7.5" customHeight="1" x14ac:dyDescent="0.25">
      <c r="B6" s="63"/>
      <c r="C6" s="10"/>
      <c r="D6" s="34"/>
      <c r="E6" s="11"/>
      <c r="F6" s="11"/>
      <c r="G6" s="11"/>
      <c r="H6" s="11"/>
      <c r="I6" s="64"/>
      <c r="J6" s="121"/>
      <c r="K6" s="88"/>
    </row>
    <row r="7" spans="2:11" ht="19.5" customHeight="1" x14ac:dyDescent="0.25">
      <c r="B7" s="35"/>
      <c r="C7" s="13" t="s">
        <v>20</v>
      </c>
      <c r="D7" s="14"/>
      <c r="E7" s="251" t="str">
        <f>Paramètres!E13</f>
        <v>Prénom 1</v>
      </c>
      <c r="F7" s="251"/>
      <c r="G7" s="251" t="str">
        <f>Paramètres!E15</f>
        <v>Nom 1</v>
      </c>
      <c r="H7" s="251"/>
      <c r="I7" s="38"/>
    </row>
    <row r="8" spans="2:11" ht="7.5" customHeight="1" x14ac:dyDescent="0.25">
      <c r="B8" s="35"/>
      <c r="C8" s="13"/>
      <c r="D8" s="14"/>
      <c r="E8" s="12"/>
      <c r="F8" s="12"/>
      <c r="G8" s="12"/>
      <c r="H8" s="12"/>
      <c r="I8" s="38"/>
    </row>
    <row r="9" spans="2:11" ht="19.5" customHeight="1" x14ac:dyDescent="0.25">
      <c r="B9" s="35"/>
      <c r="C9" s="13" t="s">
        <v>26</v>
      </c>
      <c r="D9" s="14"/>
      <c r="E9" s="251" t="str">
        <f>Paramètres!E17</f>
        <v>A2017 0000 0000</v>
      </c>
      <c r="F9" s="251"/>
      <c r="G9" s="12"/>
      <c r="H9" s="12"/>
      <c r="I9" s="38"/>
    </row>
    <row r="10" spans="2:11" ht="7.5" customHeight="1" x14ac:dyDescent="0.25">
      <c r="B10" s="35"/>
      <c r="C10" s="10"/>
      <c r="D10" s="34"/>
      <c r="E10" s="11"/>
      <c r="F10" s="11"/>
      <c r="G10" s="11"/>
      <c r="H10" s="11"/>
      <c r="I10" s="38"/>
    </row>
    <row r="11" spans="2:11" ht="18.75" customHeight="1" x14ac:dyDescent="0.25">
      <c r="B11" s="35"/>
      <c r="C11" s="18" t="s">
        <v>25</v>
      </c>
      <c r="D11" s="34"/>
      <c r="E11" s="252" t="str">
        <f>Paramètres!E19</f>
        <v>Nom étab de formation</v>
      </c>
      <c r="F11" s="252"/>
      <c r="G11" s="252"/>
      <c r="H11" s="252"/>
      <c r="I11" s="38"/>
    </row>
    <row r="12" spans="2:11" ht="7.5" customHeight="1" x14ac:dyDescent="0.25">
      <c r="B12" s="35"/>
      <c r="C12" s="57"/>
      <c r="D12" s="36"/>
      <c r="E12" s="36"/>
      <c r="F12" s="36"/>
      <c r="G12" s="36"/>
      <c r="H12" s="36"/>
      <c r="I12" s="38"/>
    </row>
    <row r="13" spans="2:11" ht="19.5" customHeight="1" x14ac:dyDescent="0.25">
      <c r="B13" s="35"/>
      <c r="C13" s="253" t="s">
        <v>17</v>
      </c>
      <c r="D13" s="58"/>
      <c r="E13" s="106" t="s">
        <v>2</v>
      </c>
      <c r="F13" s="107" t="s">
        <v>3</v>
      </c>
      <c r="G13" s="107" t="s">
        <v>4</v>
      </c>
      <c r="H13" s="107" t="s">
        <v>5</v>
      </c>
      <c r="I13" s="38"/>
    </row>
    <row r="14" spans="2:11" ht="60" customHeight="1" x14ac:dyDescent="0.25">
      <c r="B14" s="35"/>
      <c r="C14" s="254"/>
      <c r="D14" s="6"/>
      <c r="E14" s="16" t="str">
        <f>'Description des 4 Niveaux'!D5</f>
        <v>Compétence non acquise</v>
      </c>
      <c r="F14" s="17" t="str">
        <f>'Description des 4 Niveaux'!D9</f>
        <v>Compétence en cours d'acquisition non stabilisée</v>
      </c>
      <c r="G14" s="17" t="str">
        <f>'Description des 4 Niveaux'!D13</f>
        <v>Compétence partiellement aquise</v>
      </c>
      <c r="H14" s="17" t="str">
        <f>'Description des 4 Niveaux'!D17</f>
        <v>Compétence totalement acquise et transférable</v>
      </c>
      <c r="I14" s="38"/>
    </row>
    <row r="15" spans="2:11" ht="15" customHeight="1" x14ac:dyDescent="0.25">
      <c r="B15" s="35"/>
      <c r="C15" s="255"/>
      <c r="D15" s="108"/>
      <c r="E15" s="109">
        <v>0</v>
      </c>
      <c r="F15" s="110" t="s">
        <v>7</v>
      </c>
      <c r="G15" s="110" t="s">
        <v>8</v>
      </c>
      <c r="H15" s="110" t="s">
        <v>9</v>
      </c>
      <c r="I15" s="38"/>
    </row>
    <row r="16" spans="2:11" x14ac:dyDescent="0.25">
      <c r="B16" s="35"/>
      <c r="C16" s="57"/>
      <c r="D16" s="36"/>
      <c r="E16" s="65"/>
      <c r="F16" s="36"/>
      <c r="G16" s="36"/>
      <c r="H16" s="36"/>
      <c r="I16" s="38"/>
    </row>
    <row r="17" spans="2:11" ht="15" customHeight="1" thickBot="1" x14ac:dyDescent="0.3">
      <c r="B17" s="35"/>
      <c r="C17" s="57"/>
      <c r="D17" s="36"/>
      <c r="E17" s="224" t="s">
        <v>181</v>
      </c>
      <c r="F17" s="224"/>
      <c r="G17" s="224"/>
      <c r="H17" s="224"/>
      <c r="I17" s="38"/>
    </row>
    <row r="18" spans="2:11" ht="40.5" customHeight="1" thickBot="1" x14ac:dyDescent="0.3">
      <c r="B18" s="66">
        <v>0.7</v>
      </c>
      <c r="C18" s="27" t="s">
        <v>0</v>
      </c>
      <c r="D18" s="4"/>
      <c r="E18" s="78"/>
      <c r="F18" s="79"/>
      <c r="G18" s="78"/>
      <c r="H18" s="80"/>
      <c r="I18" s="38"/>
      <c r="J18" s="120">
        <f>IF(E18="X",0,IF(F18="X",F19,IF(G18="X",G19,IF(H18="X",H19,0))))</f>
        <v>0</v>
      </c>
      <c r="K18" s="52" t="str">
        <f>IF(E18="X","",IF(F18="X","",IF(G18="X","",IF(H18="X",""," A  COMPLETER"))))</f>
        <v xml:space="preserve"> A  COMPLETER</v>
      </c>
    </row>
    <row r="19" spans="2:11" ht="15" customHeight="1" x14ac:dyDescent="0.25">
      <c r="B19" s="7"/>
      <c r="C19" s="30" t="s">
        <v>12</v>
      </c>
      <c r="D19" s="36"/>
      <c r="E19" s="114">
        <v>0</v>
      </c>
      <c r="F19" s="115">
        <f>H19/3</f>
        <v>4.666666666666667</v>
      </c>
      <c r="G19" s="115">
        <f>H19*2/3</f>
        <v>9.3333333333333339</v>
      </c>
      <c r="H19" s="115">
        <v>14</v>
      </c>
      <c r="I19" s="38"/>
    </row>
    <row r="20" spans="2:11" ht="15" customHeight="1" x14ac:dyDescent="0.25">
      <c r="B20" s="39"/>
      <c r="C20" s="67"/>
      <c r="D20" s="36"/>
      <c r="E20" s="36"/>
      <c r="F20" s="36"/>
      <c r="G20" s="36"/>
      <c r="H20" s="36"/>
      <c r="I20" s="38"/>
    </row>
    <row r="21" spans="2:11" ht="15" customHeight="1" x14ac:dyDescent="0.25">
      <c r="B21" s="39"/>
      <c r="C21" s="223" t="s">
        <v>36</v>
      </c>
      <c r="D21" s="223"/>
      <c r="E21" s="223"/>
      <c r="F21" s="223"/>
      <c r="G21" s="223"/>
      <c r="H21" s="223"/>
      <c r="I21" s="38"/>
      <c r="J21" s="259"/>
    </row>
    <row r="22" spans="2:11" ht="15" customHeight="1" x14ac:dyDescent="0.25">
      <c r="B22" s="35"/>
      <c r="C22" s="223" t="s">
        <v>37</v>
      </c>
      <c r="D22" s="223"/>
      <c r="E22" s="223"/>
      <c r="F22" s="223"/>
      <c r="G22" s="223"/>
      <c r="H22" s="223"/>
      <c r="I22" s="38"/>
      <c r="J22" s="259"/>
    </row>
    <row r="23" spans="2:11" ht="15" customHeight="1" x14ac:dyDescent="0.25">
      <c r="B23" s="35"/>
      <c r="C23" s="223" t="s">
        <v>38</v>
      </c>
      <c r="D23" s="223"/>
      <c r="E23" s="223"/>
      <c r="F23" s="223"/>
      <c r="G23" s="223"/>
      <c r="H23" s="223"/>
      <c r="I23" s="38"/>
      <c r="J23" s="259"/>
    </row>
    <row r="24" spans="2:11" ht="15" customHeight="1" x14ac:dyDescent="0.25">
      <c r="B24" s="35"/>
      <c r="C24" s="223" t="s">
        <v>39</v>
      </c>
      <c r="D24" s="223"/>
      <c r="E24" s="223"/>
      <c r="F24" s="223"/>
      <c r="G24" s="223"/>
      <c r="H24" s="223"/>
      <c r="I24" s="38"/>
      <c r="J24" s="259"/>
    </row>
    <row r="25" spans="2:11" ht="15" customHeight="1" x14ac:dyDescent="0.25">
      <c r="B25" s="35"/>
      <c r="C25" s="223" t="s">
        <v>40</v>
      </c>
      <c r="D25" s="223"/>
      <c r="E25" s="223"/>
      <c r="F25" s="223"/>
      <c r="G25" s="223"/>
      <c r="H25" s="223"/>
      <c r="I25" s="38"/>
      <c r="J25" s="259"/>
    </row>
    <row r="26" spans="2:11" ht="15" customHeight="1" x14ac:dyDescent="0.25">
      <c r="B26" s="35"/>
      <c r="C26" s="57"/>
      <c r="D26" s="36"/>
      <c r="E26" s="36"/>
      <c r="F26" s="36"/>
      <c r="G26" s="36"/>
      <c r="H26" s="36"/>
      <c r="I26" s="38"/>
    </row>
    <row r="27" spans="2:11" ht="15" customHeight="1" thickBot="1" x14ac:dyDescent="0.3">
      <c r="B27" s="35"/>
      <c r="C27" s="57"/>
      <c r="D27" s="36"/>
      <c r="E27" s="224" t="s">
        <v>182</v>
      </c>
      <c r="F27" s="224"/>
      <c r="G27" s="224"/>
      <c r="H27" s="224"/>
      <c r="I27" s="38"/>
    </row>
    <row r="28" spans="2:11" ht="40.5" customHeight="1" thickBot="1" x14ac:dyDescent="0.3">
      <c r="B28" s="71">
        <v>0.3</v>
      </c>
      <c r="C28" s="27" t="s">
        <v>1</v>
      </c>
      <c r="D28" s="5"/>
      <c r="E28" s="78"/>
      <c r="F28" s="79"/>
      <c r="G28" s="79"/>
      <c r="H28" s="80"/>
      <c r="I28" s="38"/>
      <c r="J28" s="120">
        <f>IF(E28="X",0,IF(F28="X",F29,IF(G28="X",G29,IF(H28="X",H29,0))))</f>
        <v>0</v>
      </c>
      <c r="K28" s="52" t="str">
        <f>IF(E28="X","",IF(F28="X","",IF(G28="X","",IF(H28="X",""," A  COMPLETER"))))</f>
        <v xml:space="preserve"> A  COMPLETER</v>
      </c>
    </row>
    <row r="29" spans="2:11" ht="15" customHeight="1" x14ac:dyDescent="0.25">
      <c r="B29" s="7"/>
      <c r="C29" s="70" t="s">
        <v>13</v>
      </c>
      <c r="D29" s="36"/>
      <c r="E29" s="114">
        <v>0</v>
      </c>
      <c r="F29" s="116">
        <f>H29/3</f>
        <v>2</v>
      </c>
      <c r="G29" s="115">
        <f>H29*2/3</f>
        <v>4</v>
      </c>
      <c r="H29" s="116">
        <v>6</v>
      </c>
      <c r="I29" s="38"/>
    </row>
    <row r="30" spans="2:11" ht="15" customHeight="1" x14ac:dyDescent="0.25">
      <c r="B30" s="39"/>
      <c r="C30" s="57"/>
      <c r="D30" s="36"/>
      <c r="E30" s="36"/>
      <c r="F30" s="36"/>
      <c r="G30" s="36"/>
      <c r="H30" s="36"/>
      <c r="I30" s="38"/>
    </row>
    <row r="31" spans="2:11" ht="15" customHeight="1" x14ac:dyDescent="0.25">
      <c r="B31" s="39"/>
      <c r="C31" s="223" t="s">
        <v>41</v>
      </c>
      <c r="D31" s="223"/>
      <c r="E31" s="223"/>
      <c r="F31" s="223"/>
      <c r="G31" s="223"/>
      <c r="H31" s="223"/>
      <c r="I31" s="38"/>
    </row>
    <row r="32" spans="2:11" ht="15" customHeight="1" x14ac:dyDescent="0.25">
      <c r="B32" s="35"/>
      <c r="C32" s="223" t="s">
        <v>42</v>
      </c>
      <c r="D32" s="223"/>
      <c r="E32" s="223"/>
      <c r="F32" s="223"/>
      <c r="G32" s="223"/>
      <c r="H32" s="223"/>
      <c r="I32" s="38"/>
    </row>
    <row r="33" spans="2:11" ht="15" customHeight="1" x14ac:dyDescent="0.25">
      <c r="B33" s="35"/>
      <c r="C33" s="223" t="s">
        <v>43</v>
      </c>
      <c r="D33" s="223"/>
      <c r="E33" s="223"/>
      <c r="F33" s="223"/>
      <c r="G33" s="223"/>
      <c r="H33" s="223"/>
      <c r="I33" s="38"/>
    </row>
    <row r="34" spans="2:11" ht="15" customHeight="1" x14ac:dyDescent="0.25">
      <c r="B34" s="35"/>
      <c r="C34" s="223" t="s">
        <v>44</v>
      </c>
      <c r="D34" s="223"/>
      <c r="E34" s="223"/>
      <c r="F34" s="223"/>
      <c r="G34" s="223"/>
      <c r="H34" s="223"/>
      <c r="I34" s="38"/>
    </row>
    <row r="35" spans="2:11" ht="15" customHeight="1" x14ac:dyDescent="0.25">
      <c r="B35" s="35"/>
      <c r="C35" s="223" t="s">
        <v>45</v>
      </c>
      <c r="D35" s="223"/>
      <c r="E35" s="223"/>
      <c r="F35" s="223"/>
      <c r="G35" s="223"/>
      <c r="H35" s="223"/>
      <c r="I35" s="38"/>
    </row>
    <row r="36" spans="2:11" ht="15" customHeight="1" x14ac:dyDescent="0.25">
      <c r="B36" s="35"/>
      <c r="C36" s="223" t="s">
        <v>40</v>
      </c>
      <c r="D36" s="223"/>
      <c r="E36" s="223"/>
      <c r="F36" s="223"/>
      <c r="G36" s="223"/>
      <c r="H36" s="223"/>
      <c r="I36" s="38"/>
    </row>
    <row r="37" spans="2:11" ht="15" customHeight="1" x14ac:dyDescent="0.25">
      <c r="B37" s="35"/>
      <c r="C37" s="33"/>
      <c r="D37" s="33"/>
      <c r="E37" s="33"/>
      <c r="F37" s="33"/>
      <c r="G37" s="33"/>
      <c r="H37" s="33"/>
      <c r="I37" s="38"/>
    </row>
    <row r="38" spans="2:11" ht="15" customHeight="1" thickBot="1" x14ac:dyDescent="0.3">
      <c r="B38" s="35"/>
      <c r="C38" s="57"/>
      <c r="D38" s="36"/>
      <c r="E38" s="36"/>
      <c r="F38" s="36"/>
      <c r="G38" s="36"/>
      <c r="H38" s="36"/>
      <c r="I38" s="38"/>
    </row>
    <row r="39" spans="2:11" s="1" customFormat="1" ht="31.5" customHeight="1" thickBot="1" x14ac:dyDescent="0.3">
      <c r="B39" s="72"/>
      <c r="C39" s="53" t="s">
        <v>29</v>
      </c>
      <c r="D39" s="54"/>
      <c r="E39" s="85" t="s">
        <v>151</v>
      </c>
      <c r="F39" s="86" t="s">
        <v>150</v>
      </c>
      <c r="G39" s="84" t="s">
        <v>30</v>
      </c>
      <c r="H39" s="19">
        <f>J18+J28</f>
        <v>0</v>
      </c>
      <c r="I39" s="74"/>
      <c r="J39" s="123"/>
      <c r="K39" s="52"/>
    </row>
    <row r="40" spans="2:11" ht="15" customHeight="1" x14ac:dyDescent="0.25">
      <c r="B40" s="35"/>
      <c r="C40" s="57"/>
      <c r="D40" s="36"/>
      <c r="E40" s="36"/>
      <c r="F40" s="36"/>
      <c r="G40" s="36"/>
      <c r="H40" s="36"/>
      <c r="I40" s="38"/>
    </row>
    <row r="41" spans="2:11" ht="15" customHeight="1" x14ac:dyDescent="0.25">
      <c r="B41" s="35"/>
      <c r="C41" s="130" t="s">
        <v>183</v>
      </c>
      <c r="D41" s="131"/>
      <c r="E41" s="131"/>
      <c r="F41" s="132"/>
      <c r="G41" s="131"/>
      <c r="H41" s="133"/>
      <c r="I41" s="38"/>
    </row>
    <row r="42" spans="2:11" ht="15" customHeight="1" x14ac:dyDescent="0.25">
      <c r="B42" s="35"/>
      <c r="C42" s="134"/>
      <c r="D42" s="135"/>
      <c r="E42" s="135"/>
      <c r="F42" s="136"/>
      <c r="G42" s="136"/>
      <c r="H42" s="137"/>
      <c r="I42" s="38"/>
    </row>
    <row r="43" spans="2:11" ht="15" customHeight="1" x14ac:dyDescent="0.25">
      <c r="B43" s="35"/>
      <c r="C43" s="129" t="s">
        <v>205</v>
      </c>
      <c r="D43" s="138"/>
      <c r="E43" s="127" t="s">
        <v>184</v>
      </c>
      <c r="F43" s="236" t="s">
        <v>185</v>
      </c>
      <c r="G43" s="236"/>
      <c r="H43" s="237"/>
      <c r="I43" s="38"/>
    </row>
    <row r="44" spans="2:11" ht="15" customHeight="1" x14ac:dyDescent="0.25">
      <c r="B44" s="35"/>
      <c r="C44" s="172" t="s">
        <v>206</v>
      </c>
      <c r="D44" s="138"/>
      <c r="E44" s="128" t="s">
        <v>184</v>
      </c>
      <c r="F44" s="238" t="s">
        <v>186</v>
      </c>
      <c r="G44" s="239"/>
      <c r="H44" s="240"/>
      <c r="I44" s="38"/>
    </row>
    <row r="45" spans="2:11" ht="15" customHeight="1" x14ac:dyDescent="0.25">
      <c r="B45" s="35"/>
      <c r="C45" s="139"/>
      <c r="D45" s="140"/>
      <c r="E45" s="141"/>
      <c r="F45" s="140"/>
      <c r="G45" s="140"/>
      <c r="H45" s="142"/>
      <c r="I45" s="38"/>
    </row>
    <row r="46" spans="2:11" ht="15" customHeight="1" x14ac:dyDescent="0.25">
      <c r="B46" s="35"/>
      <c r="C46" s="138"/>
      <c r="D46" s="138"/>
      <c r="E46" s="138"/>
      <c r="F46" s="138"/>
      <c r="G46" s="138"/>
      <c r="H46" s="138"/>
      <c r="I46" s="38"/>
    </row>
    <row r="47" spans="2:11" ht="15" customHeight="1" x14ac:dyDescent="0.25">
      <c r="B47" s="35"/>
      <c r="C47" s="241" t="s">
        <v>147</v>
      </c>
      <c r="D47" s="242"/>
      <c r="E47" s="242"/>
      <c r="F47" s="242"/>
      <c r="G47" s="242"/>
      <c r="H47" s="243"/>
      <c r="I47" s="38"/>
    </row>
    <row r="48" spans="2:11" ht="15" customHeight="1" x14ac:dyDescent="0.25">
      <c r="B48" s="35"/>
      <c r="C48" s="225" t="s">
        <v>187</v>
      </c>
      <c r="D48" s="226"/>
      <c r="E48" s="226"/>
      <c r="F48" s="226"/>
      <c r="G48" s="226"/>
      <c r="H48" s="227"/>
      <c r="I48" s="38"/>
    </row>
    <row r="49" spans="2:9" ht="15" customHeight="1" x14ac:dyDescent="0.25">
      <c r="B49" s="35"/>
      <c r="C49" s="231"/>
      <c r="D49" s="232"/>
      <c r="E49" s="232"/>
      <c r="F49" s="232"/>
      <c r="G49" s="232"/>
      <c r="H49" s="233"/>
      <c r="I49" s="38"/>
    </row>
    <row r="50" spans="2:9" ht="15" customHeight="1" x14ac:dyDescent="0.25">
      <c r="B50" s="35"/>
      <c r="C50" s="231"/>
      <c r="D50" s="232"/>
      <c r="E50" s="232"/>
      <c r="F50" s="232"/>
      <c r="G50" s="232"/>
      <c r="H50" s="233"/>
      <c r="I50" s="38"/>
    </row>
    <row r="51" spans="2:9" ht="15" customHeight="1" x14ac:dyDescent="0.25">
      <c r="B51" s="35"/>
      <c r="C51" s="231"/>
      <c r="D51" s="232"/>
      <c r="E51" s="232"/>
      <c r="F51" s="232"/>
      <c r="G51" s="232"/>
      <c r="H51" s="233"/>
      <c r="I51" s="38"/>
    </row>
    <row r="52" spans="2:9" ht="15" customHeight="1" x14ac:dyDescent="0.25">
      <c r="B52" s="35"/>
      <c r="C52" s="129" t="s">
        <v>188</v>
      </c>
      <c r="D52" s="143"/>
      <c r="E52" s="234"/>
      <c r="F52" s="234"/>
      <c r="G52" s="234"/>
      <c r="H52" s="235"/>
      <c r="I52" s="38"/>
    </row>
    <row r="53" spans="2:9" ht="15" customHeight="1" x14ac:dyDescent="0.25">
      <c r="B53" s="35"/>
      <c r="C53" s="225" t="s">
        <v>189</v>
      </c>
      <c r="D53" s="226"/>
      <c r="E53" s="226"/>
      <c r="F53" s="226"/>
      <c r="G53" s="226"/>
      <c r="H53" s="227"/>
      <c r="I53" s="38"/>
    </row>
    <row r="54" spans="2:9" ht="15" customHeight="1" x14ac:dyDescent="0.25">
      <c r="B54" s="35"/>
      <c r="C54" s="228"/>
      <c r="D54" s="229"/>
      <c r="E54" s="229"/>
      <c r="F54" s="229"/>
      <c r="G54" s="229"/>
      <c r="H54" s="230"/>
      <c r="I54" s="38"/>
    </row>
    <row r="55" spans="2:9" ht="15" customHeight="1" thickBot="1" x14ac:dyDescent="0.3">
      <c r="B55" s="41"/>
      <c r="C55" s="77"/>
      <c r="D55" s="42"/>
      <c r="E55" s="42"/>
      <c r="F55" s="42"/>
      <c r="G55" s="42"/>
      <c r="H55" s="42"/>
      <c r="I55" s="44"/>
    </row>
    <row r="61" spans="2:9" x14ac:dyDescent="0.25">
      <c r="C61" s="126"/>
    </row>
  </sheetData>
  <sheetProtection sheet="1" objects="1" scenarios="1"/>
  <mergeCells count="31">
    <mergeCell ref="J21:J25"/>
    <mergeCell ref="C21:H21"/>
    <mergeCell ref="C22:H22"/>
    <mergeCell ref="C23:H23"/>
    <mergeCell ref="C24:H24"/>
    <mergeCell ref="C25:H25"/>
    <mergeCell ref="C3:H3"/>
    <mergeCell ref="C13:C15"/>
    <mergeCell ref="E5:H5"/>
    <mergeCell ref="E7:F7"/>
    <mergeCell ref="G7:H7"/>
    <mergeCell ref="E11:H11"/>
    <mergeCell ref="E9:F9"/>
    <mergeCell ref="C51:H51"/>
    <mergeCell ref="C53:H53"/>
    <mergeCell ref="C54:H54"/>
    <mergeCell ref="C49:H49"/>
    <mergeCell ref="C50:H50"/>
    <mergeCell ref="E52:H52"/>
    <mergeCell ref="E17:H17"/>
    <mergeCell ref="E27:H27"/>
    <mergeCell ref="F43:H43"/>
    <mergeCell ref="F44:H44"/>
    <mergeCell ref="C48:H48"/>
    <mergeCell ref="C47:H47"/>
    <mergeCell ref="C36:H36"/>
    <mergeCell ref="C31:H31"/>
    <mergeCell ref="C32:H32"/>
    <mergeCell ref="C33:H33"/>
    <mergeCell ref="C34:H34"/>
    <mergeCell ref="C35:H3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fitToWidth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5" workbookViewId="0">
      <selection activeCell="N14" sqref="N14"/>
    </sheetView>
  </sheetViews>
  <sheetFormatPr baseColWidth="10" defaultRowHeight="15" x14ac:dyDescent="0.25"/>
  <cols>
    <col min="1" max="1" width="3.42578125" customWidth="1"/>
    <col min="2" max="2" width="32.28515625" customWidth="1"/>
    <col min="3" max="3" width="6.85546875" customWidth="1"/>
    <col min="4" max="4" width="26.140625" customWidth="1"/>
    <col min="5" max="5" width="6.42578125" customWidth="1"/>
    <col min="6" max="6" width="5.85546875" customWidth="1"/>
    <col min="7" max="10" width="6.7109375" customWidth="1"/>
    <col min="11" max="11" width="3" customWidth="1"/>
  </cols>
  <sheetData>
    <row r="1" spans="2:11" ht="15.75" thickBot="1" x14ac:dyDescent="0.3"/>
    <row r="2" spans="2:11" ht="27" thickBot="1" x14ac:dyDescent="0.3">
      <c r="B2" s="246" t="s">
        <v>195</v>
      </c>
      <c r="C2" s="247"/>
      <c r="D2" s="247"/>
      <c r="E2" s="247"/>
      <c r="F2" s="247"/>
      <c r="G2" s="247"/>
      <c r="H2" s="247"/>
      <c r="I2" s="247"/>
      <c r="J2" s="247"/>
      <c r="K2" s="248"/>
    </row>
    <row r="3" spans="2:11" ht="26.25" x14ac:dyDescent="0.25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ht="18.75" x14ac:dyDescent="0.3">
      <c r="B4" s="144" t="s">
        <v>152</v>
      </c>
      <c r="D4" s="171" t="str">
        <f>Paramètres!E11</f>
        <v>juin 2017</v>
      </c>
    </row>
    <row r="5" spans="2:11" ht="18.75" x14ac:dyDescent="0.3">
      <c r="B5" s="145"/>
      <c r="C5" s="146"/>
      <c r="D5" s="146"/>
      <c r="E5" s="146"/>
      <c r="F5" s="146"/>
      <c r="G5" s="146"/>
      <c r="H5" s="146"/>
      <c r="I5" s="146"/>
      <c r="J5" s="146"/>
    </row>
    <row r="6" spans="2:11" ht="18.75" x14ac:dyDescent="0.3">
      <c r="B6" s="147" t="s">
        <v>20</v>
      </c>
      <c r="C6" s="148"/>
      <c r="D6" s="149" t="str">
        <f>Paramètres!E13</f>
        <v>Prénom 1</v>
      </c>
      <c r="E6" s="260" t="str">
        <f>Paramètres!E15</f>
        <v>Nom 1</v>
      </c>
      <c r="F6" s="260"/>
      <c r="G6" s="260"/>
      <c r="H6" s="260"/>
      <c r="I6" s="260"/>
      <c r="J6" s="260"/>
      <c r="K6" s="150"/>
    </row>
    <row r="7" spans="2:11" ht="18.75" x14ac:dyDescent="0.3">
      <c r="B7" s="147"/>
      <c r="C7" s="148"/>
      <c r="D7" s="151"/>
      <c r="E7" s="151"/>
      <c r="F7" s="151"/>
      <c r="G7" s="151"/>
      <c r="H7" s="151"/>
      <c r="I7" s="151"/>
      <c r="J7" s="151"/>
      <c r="K7" s="150"/>
    </row>
    <row r="8" spans="2:11" ht="18.75" x14ac:dyDescent="0.3">
      <c r="B8" s="147" t="s">
        <v>26</v>
      </c>
      <c r="C8" s="148"/>
      <c r="D8" s="151" t="str">
        <f>Paramètres!E17</f>
        <v>A2017 0000 0000</v>
      </c>
      <c r="E8" s="148"/>
      <c r="F8" s="148"/>
      <c r="G8" s="148"/>
      <c r="H8" s="148"/>
      <c r="I8" s="148"/>
      <c r="J8" s="148"/>
      <c r="K8" s="150"/>
    </row>
    <row r="9" spans="2:11" ht="18.75" x14ac:dyDescent="0.3">
      <c r="B9" s="167"/>
      <c r="C9" s="168"/>
      <c r="D9" s="169"/>
      <c r="E9" s="168"/>
      <c r="F9" s="168"/>
      <c r="G9" s="168"/>
      <c r="H9" s="168"/>
      <c r="I9" s="168"/>
      <c r="J9" s="168"/>
      <c r="K9" s="3"/>
    </row>
    <row r="10" spans="2:11" ht="18.75" x14ac:dyDescent="0.3">
      <c r="B10" s="145" t="s">
        <v>25</v>
      </c>
      <c r="D10" s="261" t="str">
        <f>Paramètres!E19</f>
        <v>Nom étab de formation</v>
      </c>
      <c r="E10" s="261"/>
      <c r="F10" s="152"/>
      <c r="G10" s="152"/>
      <c r="H10" s="152"/>
      <c r="I10" s="152"/>
      <c r="J10" s="152"/>
    </row>
    <row r="11" spans="2:11" ht="18.75" x14ac:dyDescent="0.25">
      <c r="B11" s="145"/>
      <c r="D11" s="170"/>
      <c r="E11" s="170"/>
      <c r="F11" s="170"/>
      <c r="G11" s="170"/>
      <c r="H11" s="170"/>
      <c r="I11" s="170"/>
      <c r="J11" s="170"/>
    </row>
    <row r="12" spans="2:11" ht="15.75" thickBot="1" x14ac:dyDescent="0.3">
      <c r="J12" s="42"/>
    </row>
    <row r="13" spans="2:11" x14ac:dyDescent="0.25">
      <c r="B13" s="59"/>
      <c r="C13" s="61"/>
      <c r="D13" s="61"/>
      <c r="E13" s="61"/>
      <c r="F13" s="61"/>
      <c r="G13" s="262" t="s">
        <v>208</v>
      </c>
      <c r="H13" s="262"/>
      <c r="I13" s="263" t="s">
        <v>208</v>
      </c>
      <c r="J13" s="263"/>
      <c r="K13" s="62"/>
    </row>
    <row r="14" spans="2:11" x14ac:dyDescent="0.25">
      <c r="B14" s="35"/>
      <c r="C14" s="36"/>
      <c r="D14" s="36"/>
      <c r="E14" s="36"/>
      <c r="F14" s="36"/>
      <c r="G14" s="193" t="s">
        <v>210</v>
      </c>
      <c r="H14" s="193"/>
      <c r="I14" s="264" t="s">
        <v>209</v>
      </c>
      <c r="J14" s="264"/>
      <c r="K14" s="38"/>
    </row>
    <row r="15" spans="2:11" x14ac:dyDescent="0.25">
      <c r="B15" s="35"/>
      <c r="C15" s="36"/>
      <c r="D15" s="36"/>
      <c r="E15" s="36"/>
      <c r="F15" s="36"/>
      <c r="G15" s="36"/>
      <c r="H15" s="36"/>
      <c r="I15" s="36"/>
      <c r="J15" s="36"/>
      <c r="K15" s="38"/>
    </row>
    <row r="16" spans="2:11" ht="18.75" x14ac:dyDescent="0.3">
      <c r="B16" s="153" t="s">
        <v>191</v>
      </c>
      <c r="C16" s="154"/>
      <c r="D16" s="9" t="str">
        <f>'E2 (3)'!E56</f>
        <v>…</v>
      </c>
      <c r="E16" s="155" t="s">
        <v>190</v>
      </c>
      <c r="F16" s="155"/>
      <c r="G16" s="155"/>
      <c r="H16" s="178" t="str">
        <f>'E2 (3)'!E60</f>
        <v>saisir le nb</v>
      </c>
      <c r="I16" s="155"/>
      <c r="J16" s="174" t="str">
        <f>'E2 (3)'!E61</f>
        <v>saisir le nb</v>
      </c>
      <c r="K16" s="38"/>
    </row>
    <row r="17" spans="2:11" ht="18.75" x14ac:dyDescent="0.3">
      <c r="B17" s="156"/>
      <c r="C17" s="157"/>
      <c r="D17" s="157"/>
      <c r="E17" s="157"/>
      <c r="F17" s="157"/>
      <c r="G17" s="157"/>
      <c r="H17" s="179"/>
      <c r="I17" s="157"/>
      <c r="J17" s="157"/>
      <c r="K17" s="38"/>
    </row>
    <row r="18" spans="2:11" ht="18.75" x14ac:dyDescent="0.3">
      <c r="B18" s="158" t="s">
        <v>192</v>
      </c>
      <c r="C18" s="159"/>
      <c r="D18" s="160" t="str">
        <f>'E31 (4)'!E61</f>
        <v>…</v>
      </c>
      <c r="E18" s="155" t="s">
        <v>190</v>
      </c>
      <c r="F18" s="155"/>
      <c r="G18" s="155"/>
      <c r="H18" s="180" t="str">
        <f>'E31 (4)'!E65</f>
        <v>saisir le nb</v>
      </c>
      <c r="I18" s="173"/>
      <c r="J18" s="175" t="str">
        <f>'E31 (4)'!E66</f>
        <v>saisir le nb</v>
      </c>
      <c r="K18" s="38"/>
    </row>
    <row r="19" spans="2:11" ht="18.75" x14ac:dyDescent="0.3">
      <c r="B19" s="156"/>
      <c r="C19" s="157"/>
      <c r="D19" s="157"/>
      <c r="E19" s="157"/>
      <c r="F19" s="157"/>
      <c r="G19" s="157"/>
      <c r="H19" s="179"/>
      <c r="I19" s="157"/>
      <c r="J19" s="157"/>
      <c r="K19" s="38"/>
    </row>
    <row r="20" spans="2:11" ht="18.75" x14ac:dyDescent="0.3">
      <c r="B20" s="161" t="s">
        <v>193</v>
      </c>
      <c r="C20" s="162"/>
      <c r="D20" s="163" t="str">
        <f>'E32 (3)'!E59</f>
        <v>…</v>
      </c>
      <c r="E20" s="155" t="s">
        <v>190</v>
      </c>
      <c r="F20" s="155"/>
      <c r="G20" s="155"/>
      <c r="H20" s="181" t="str">
        <f>'E32 (3)'!E63</f>
        <v>saisir le nb</v>
      </c>
      <c r="I20" s="155"/>
      <c r="J20" s="176" t="str">
        <f>'E32 (3)'!E64</f>
        <v>saisir le nb</v>
      </c>
      <c r="K20" s="38"/>
    </row>
    <row r="21" spans="2:11" ht="18.75" x14ac:dyDescent="0.3">
      <c r="B21" s="156"/>
      <c r="C21" s="157"/>
      <c r="D21" s="157"/>
      <c r="E21" s="157"/>
      <c r="F21" s="157"/>
      <c r="G21" s="157"/>
      <c r="H21" s="179"/>
      <c r="I21" s="157"/>
      <c r="J21" s="157"/>
      <c r="K21" s="38"/>
    </row>
    <row r="22" spans="2:11" ht="18.75" x14ac:dyDescent="0.3">
      <c r="B22" s="164" t="s">
        <v>194</v>
      </c>
      <c r="C22" s="165"/>
      <c r="D22" s="166" t="str">
        <f>'E33 (2)'!E39</f>
        <v>…</v>
      </c>
      <c r="E22" s="155" t="s">
        <v>190</v>
      </c>
      <c r="F22" s="155"/>
      <c r="G22" s="155"/>
      <c r="H22" s="182" t="str">
        <f>'E33 (2)'!E43</f>
        <v>saisir le nb</v>
      </c>
      <c r="I22" s="155"/>
      <c r="J22" s="177" t="str">
        <f>'E33 (2)'!E44</f>
        <v>saisir le nb</v>
      </c>
      <c r="K22" s="38"/>
    </row>
    <row r="23" spans="2:11" ht="15.75" thickBot="1" x14ac:dyDescent="0.3">
      <c r="B23" s="41"/>
      <c r="C23" s="42"/>
      <c r="D23" s="42"/>
      <c r="E23" s="42"/>
      <c r="F23" s="42"/>
      <c r="G23" s="42"/>
      <c r="H23" s="42"/>
      <c r="I23" s="42"/>
      <c r="J23" s="42"/>
      <c r="K23" s="44"/>
    </row>
  </sheetData>
  <sheetProtection sheet="1" objects="1" scenarios="1"/>
  <mergeCells count="7">
    <mergeCell ref="E6:J6"/>
    <mergeCell ref="B2:K2"/>
    <mergeCell ref="D10:E10"/>
    <mergeCell ref="G13:H13"/>
    <mergeCell ref="G14:H14"/>
    <mergeCell ref="I13:J13"/>
    <mergeCell ref="I14:J14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Paramètres</vt:lpstr>
      <vt:lpstr>Description des 4 Niveaux</vt:lpstr>
      <vt:lpstr>E2 (3)</vt:lpstr>
      <vt:lpstr>E31 (4)</vt:lpstr>
      <vt:lpstr>E32 (3)</vt:lpstr>
      <vt:lpstr>E33 (2)</vt:lpstr>
      <vt:lpstr>Récap CCF BAC PRO MELEC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Franck JARGEAIS</cp:lastModifiedBy>
  <cp:lastPrinted>2017-06-04T21:44:08Z</cp:lastPrinted>
  <dcterms:created xsi:type="dcterms:W3CDTF">2016-11-17T09:36:36Z</dcterms:created>
  <dcterms:modified xsi:type="dcterms:W3CDTF">2017-12-03T21:09:40Z</dcterms:modified>
</cp:coreProperties>
</file>