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TRAVAIL\01- IEN OT - R2013\90- CPC\01- Bac Pro ELEEC\301 - Grilles exam\Version 3\"/>
    </mc:Choice>
  </mc:AlternateContent>
  <bookViews>
    <workbookView xWindow="0" yWindow="0" windowWidth="19200" windowHeight="7455"/>
  </bookViews>
  <sheets>
    <sheet name="Paramètres" sheetId="7" r:id="rId1"/>
    <sheet name="Description des 4 Niveaux" sheetId="2" r:id="rId2"/>
    <sheet name="EP1 (3)" sheetId="9" r:id="rId3"/>
    <sheet name="EP2 (9)" sheetId="10" r:id="rId4"/>
    <sheet name="Récapitulatif CCF BEP MELEC" sheetId="1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H20" i="11"/>
  <c r="J18" i="11"/>
  <c r="H18" i="11"/>
  <c r="D6" i="11" l="1"/>
  <c r="E8" i="11" l="1"/>
  <c r="D8" i="11"/>
  <c r="D20" i="11"/>
  <c r="D18" i="11"/>
  <c r="D12" i="11"/>
  <c r="D10" i="11"/>
  <c r="K67" i="10" l="1"/>
  <c r="K58" i="10"/>
  <c r="K48" i="10"/>
  <c r="K40" i="10"/>
  <c r="K31" i="10"/>
  <c r="K18" i="10"/>
  <c r="K40" i="9"/>
  <c r="K29" i="9"/>
  <c r="K18" i="9"/>
  <c r="H14" i="10"/>
  <c r="H14" i="9"/>
  <c r="G14" i="10"/>
  <c r="G14" i="9"/>
  <c r="F14" i="10"/>
  <c r="F14" i="9"/>
  <c r="E14" i="10"/>
  <c r="E14" i="9"/>
  <c r="E5" i="10"/>
  <c r="E5" i="9"/>
  <c r="G68" i="10" l="1"/>
  <c r="J67" i="10" s="1"/>
  <c r="F68" i="10"/>
  <c r="G59" i="10"/>
  <c r="J58" i="10" s="1"/>
  <c r="F59" i="10"/>
  <c r="G49" i="10"/>
  <c r="F49" i="10"/>
  <c r="J48" i="10"/>
  <c r="G41" i="10"/>
  <c r="J40" i="10" s="1"/>
  <c r="F41" i="10"/>
  <c r="G32" i="10"/>
  <c r="J31" i="10" s="1"/>
  <c r="F32" i="10"/>
  <c r="G19" i="10"/>
  <c r="F19" i="10"/>
  <c r="J18" i="10" s="1"/>
  <c r="E11" i="10"/>
  <c r="E9" i="10"/>
  <c r="G7" i="10"/>
  <c r="E7" i="10"/>
  <c r="G41" i="9"/>
  <c r="J40" i="9" s="1"/>
  <c r="F41" i="9"/>
  <c r="G30" i="9"/>
  <c r="J29" i="9" s="1"/>
  <c r="F30" i="9"/>
  <c r="G19" i="9"/>
  <c r="J18" i="9" s="1"/>
  <c r="F19" i="9"/>
  <c r="E11" i="9"/>
  <c r="E9" i="9"/>
  <c r="G7" i="9"/>
  <c r="E7" i="9"/>
  <c r="H74" i="10" l="1"/>
  <c r="H48" i="9"/>
</calcChain>
</file>

<file path=xl/sharedStrings.xml><?xml version="1.0" encoding="utf-8"?>
<sst xmlns="http://schemas.openxmlformats.org/spreadsheetml/2006/main" count="201" uniqueCount="155">
  <si>
    <t>N1</t>
  </si>
  <si>
    <t>N2</t>
  </si>
  <si>
    <t>N3</t>
  </si>
  <si>
    <t>N4</t>
  </si>
  <si>
    <t>Compétence non acquise</t>
  </si>
  <si>
    <t>1/3</t>
  </si>
  <si>
    <t>2/3</t>
  </si>
  <si>
    <t>3/3</t>
  </si>
  <si>
    <t>x</t>
  </si>
  <si>
    <t>Année scolaire</t>
  </si>
  <si>
    <t>2016-17</t>
  </si>
  <si>
    <t>identité du candidat</t>
  </si>
  <si>
    <t>Prénom</t>
  </si>
  <si>
    <t>Nom</t>
  </si>
  <si>
    <t>établissement</t>
  </si>
  <si>
    <t>n° candidat</t>
  </si>
  <si>
    <t>N° candidat</t>
  </si>
  <si>
    <t>A2017 0000 0000</t>
  </si>
  <si>
    <t>Note proposée au jury de délibération</t>
  </si>
  <si>
    <t>NOTE calculée</t>
  </si>
  <si>
    <t>coefficient 3</t>
  </si>
  <si>
    <t>4/20</t>
  </si>
  <si>
    <t>10/20</t>
  </si>
  <si>
    <t>CO1 : Analyser les conditions de l’opération et son contexte</t>
  </si>
  <si>
    <t>CO2 : Organiser l’opération dans son contexte</t>
  </si>
  <si>
    <t>CO7 : Exploiter les outils numériques dans le contexte    professionnel</t>
  </si>
  <si>
    <t>8/20</t>
  </si>
  <si>
    <t>BEP MELEC - EP1 - Préparation d'une réalisation sur site</t>
  </si>
  <si>
    <t>BEP MELEC - EP2 - Réalisation et livraison d'une installation</t>
  </si>
  <si>
    <t>CO3 : Réaliser une installation de manière éco-responsable</t>
  </si>
  <si>
    <t>CO4 : Contrôler les grandeurs caractéristiques de l’installation</t>
  </si>
  <si>
    <t>CO5 : Valider le fonctionnement de l’installation</t>
  </si>
  <si>
    <t>CO6 : Remplacer un matériel électrique</t>
  </si>
  <si>
    <t>CO8 : Communiquer entre professionnels sur l’opération</t>
  </si>
  <si>
    <t>CO9 : Communiquer avec le client/usager sur l’opération</t>
  </si>
  <si>
    <t>2/20</t>
  </si>
  <si>
    <t>• Les contrôles (visuels, caractéristiques …) sont réalisés</t>
  </si>
  <si>
    <t>• Les mesures (électriques, dimensionnelles, …) sont réalisées</t>
  </si>
  <si>
    <t xml:space="preserve">• Les essais adaptés sont réalisés </t>
  </si>
  <si>
    <t>• Les règles de santé et de sécurité au travail sont respectées</t>
  </si>
  <si>
    <t>• Le fonctionnement est conforme aux spécifications du cahier des charges (y compris celles liées à l’efficacité énergétique)</t>
  </si>
  <si>
    <t>• Les opérations nécessaires à la levée de réserves sont faites</t>
  </si>
  <si>
    <t>• Les usages et le fonctionnement de l’installation sont maîtrisés par le client/l’usager</t>
  </si>
  <si>
    <t xml:space="preserve">• L’état d’avancement de l’opération et ses contraintes sont expliqués </t>
  </si>
  <si>
    <t>• Après inventaire, les matériels, équipements et outillages manquants sont listés</t>
  </si>
  <si>
    <t xml:space="preserve">• Les contraintes propres au poste de travail y compris environnementales sont prises en compte  </t>
  </si>
  <si>
    <t>• Le poste de travail est organisé avec ergonomie</t>
  </si>
  <si>
    <t>• Le poste de travail est approvisionné en matériels, équipements et outillages</t>
  </si>
  <si>
    <t xml:space="preserve">• Le lieu d’activité est restitué quotidiennement  propre et en ordre  </t>
  </si>
  <si>
    <t>• Les matériels sont posés conformément aux prescriptions et règles de l’art</t>
  </si>
  <si>
    <t>• Le façonnage est réalisé conformément aux prescriptions et règles de l’art</t>
  </si>
  <si>
    <t>• Les câblages et les raccordements sont réalisés conformément aux prescriptions et règles de l’art</t>
  </si>
  <si>
    <t>• Les réalisations respectent les contraintes liées à l’efficacité énergétique</t>
  </si>
  <si>
    <t>• Les autocontrôles sont réalisés et les fiches d’autocontrôles sont complétées</t>
  </si>
  <si>
    <t xml:space="preserve">• Les déchets sont triés et évacués de manière sélective </t>
  </si>
  <si>
    <t>• Les procédures de respect de l’environnement des lieux et des biens sont appliquées</t>
  </si>
  <si>
    <t>• Les informations nécessaires à la communication (les contraintes des autres intervenants, les aléas rencontrés, les consignes de la hiérarchie, la préparation de la réunion de chantier …) sont identifiées</t>
  </si>
  <si>
    <t>• Les difficultés sont remontées à la hiérarchie</t>
  </si>
  <si>
    <t xml:space="preserve">• Les informations nécessaires sont recueillies </t>
  </si>
  <si>
    <t xml:space="preserve">• Les contraintes techniques et d’exécution sont repérées </t>
  </si>
  <si>
    <t>• Les risques professionnels sont évalués</t>
  </si>
  <si>
    <t>• Les mesures de prévention de santé et sécurité au travail sont proposées</t>
  </si>
  <si>
    <t>• Les habilitations et certifications nécessaires à l’opération sont identifiées</t>
  </si>
  <si>
    <t xml:space="preserve">• La recherche d’information est faite avec pertinence </t>
  </si>
  <si>
    <t xml:space="preserve">• Les moyens et outils de communication numériques sont exploités avec pertinence </t>
  </si>
  <si>
    <t>• Les moyens et outils de communication sont exploités de manière éthique et responsable</t>
  </si>
  <si>
    <t>Nom étab de formation</t>
  </si>
  <si>
    <t>Consignes</t>
  </si>
  <si>
    <t>Paramètres</t>
  </si>
  <si>
    <t>Dans chaque onglet :</t>
  </si>
  <si>
    <t>Utilisation</t>
  </si>
  <si>
    <t>Conformément au référentiel :</t>
  </si>
  <si>
    <t xml:space="preserve"> professionnel juge que le candidat est prêt, elle réalise</t>
  </si>
  <si>
    <t xml:space="preserve"> le dernier bilan intermédiaire réalisé. </t>
  </si>
  <si>
    <t xml:space="preserve"> Le bilan terminal de compétences permet un </t>
  </si>
  <si>
    <t xml:space="preserve"> positionnement final et une proposition de note pour les</t>
  </si>
  <si>
    <t xml:space="preserve"> candidats évalués en mode CCF. "</t>
  </si>
  <si>
    <t xml:space="preserve"> "Quand l'équipe pédagogique de l'enseignement</t>
  </si>
  <si>
    <r>
      <t xml:space="preserve"> </t>
    </r>
    <r>
      <rPr>
        <i/>
        <sz val="10"/>
        <color theme="1"/>
        <rFont val="Calibri"/>
        <family val="2"/>
        <scheme val="minor"/>
      </rPr>
      <t>un bilan terminal de compétence qui prend appui sur</t>
    </r>
  </si>
  <si>
    <t xml:space="preserve"> certificative dans les onglets de ce document.</t>
  </si>
  <si>
    <t xml:space="preserve"> Le positionnement terminal du niveau de maitrise</t>
  </si>
  <si>
    <t xml:space="preserve"> des compétences est saisi pour chaque unité </t>
  </si>
  <si>
    <t xml:space="preserve"> Une proposition de note certificative est ensuite </t>
  </si>
  <si>
    <t>Remplir les zones bleues dans la zone "Paramètres" ci-dessus</t>
  </si>
  <si>
    <t>Le fichier est enregistré avec Nom et Prénom du candidat puis communiqué au centre de délibération</t>
  </si>
  <si>
    <t xml:space="preserve">    &gt; l'équipe d'enseignement professionnel renseigne le niveau de maîtrise de chaque compétence par un  "X" </t>
  </si>
  <si>
    <t xml:space="preserve">      (un niveau parmis quatre)</t>
  </si>
  <si>
    <t xml:space="preserve">    - les critères d'évaluation sont indiqués " pour mémoire " uniquement</t>
  </si>
  <si>
    <t xml:space="preserve">   &gt; la proposition de note est saisie manuellement en complétant la cellule jaune "…/20"</t>
  </si>
  <si>
    <r>
      <rPr>
        <u/>
        <sz val="11"/>
        <color theme="1"/>
        <rFont val="Calibri"/>
        <family val="2"/>
        <scheme val="minor"/>
      </rPr>
      <t>Commentaires destinés à éclairer le jury sur la proposition de note</t>
    </r>
    <r>
      <rPr>
        <sz val="11"/>
        <color theme="1"/>
        <rFont val="Calibri"/>
        <family val="2"/>
        <scheme val="minor"/>
      </rPr>
      <t xml:space="preserve"> :</t>
    </r>
  </si>
  <si>
    <t xml:space="preserve">    &gt; compléter la zone "commentaires" destinée à éclairer le jury final sur la note proposée</t>
  </si>
  <si>
    <t xml:space="preserve"> sur un support conforme aux consignes du chef de centre.</t>
  </si>
  <si>
    <t xml:space="preserve"> /20</t>
  </si>
  <si>
    <t>…</t>
  </si>
  <si>
    <t>session</t>
  </si>
  <si>
    <t xml:space="preserve"> saisie pour chaque unité certificative.</t>
  </si>
  <si>
    <t>Saisir la proposition de note dans l'application institutionelle, conformément aux instructions académiques</t>
  </si>
  <si>
    <t xml:space="preserve"> et en accord avec les instructions du chef de centre d'examen.</t>
  </si>
  <si>
    <t>Compétence partiellement aquise</t>
  </si>
  <si>
    <t>Compétence totalement acquise et transférable</t>
  </si>
  <si>
    <t>Compétence en cours d'acquisition non stabilisée</t>
  </si>
  <si>
    <t>travail confié.</t>
  </si>
  <si>
    <t>Niveau d'acquisition complet : le candidat sait s'adapter et transférer la compétence</t>
  </si>
  <si>
    <t xml:space="preserve"> dans toutes les situations sans aide.</t>
  </si>
  <si>
    <t xml:space="preserve">Niveau d'acquisition très insuffisant : le candidat ne peut travailler sans être </t>
  </si>
  <si>
    <t xml:space="preserve"> très souvent accompagné.</t>
  </si>
  <si>
    <t xml:space="preserve">Niveau d'acquisition incomplet : le transfert de la compétence  n'est pas total dans </t>
  </si>
  <si>
    <t>chaque situation de travail proposée, une aide est parfois requise.</t>
  </si>
  <si>
    <t>Poids relatif du niveau de maîtrise</t>
  </si>
  <si>
    <t>d'une compétence</t>
  </si>
  <si>
    <t>Niveau d'acquisition fragile qui nécessite un accompagnement pour effectuer le</t>
  </si>
  <si>
    <t>BEP MELEC</t>
  </si>
  <si>
    <t>• Les contraintes techniques sont remontées à sa hiérarchie</t>
  </si>
  <si>
    <t>• L’état d’avancement de l’opération est remonté à sa hiérarchie</t>
  </si>
  <si>
    <r>
      <t xml:space="preserve">• </t>
    </r>
    <r>
      <rPr>
        <sz val="7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Le matériel électrique à remplacer est identifié</t>
    </r>
  </si>
  <si>
    <r>
      <t xml:space="preserve">• </t>
    </r>
    <r>
      <rPr>
        <sz val="7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Le matériel électrique à remplacer est correctement déposé</t>
    </r>
  </si>
  <si>
    <r>
      <t xml:space="preserve">• </t>
    </r>
    <r>
      <rPr>
        <sz val="7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Le matériel électrique de remplacement est correctement choisi</t>
    </r>
  </si>
  <si>
    <r>
      <t xml:space="preserve">• </t>
    </r>
    <r>
      <rPr>
        <sz val="7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Le fonctionnement est vérifié après rétablissement des énergies</t>
    </r>
  </si>
  <si>
    <r>
      <t xml:space="preserve">• </t>
    </r>
    <r>
      <rPr>
        <sz val="7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Les règles de santé et de sécurité au travail sont respectées</t>
    </r>
  </si>
  <si>
    <t>NB : il n'y a pas de mot de passe pour déprotéger la feuille (la protection évite d'effacer les formules).</t>
  </si>
  <si>
    <t>coefficient 9</t>
  </si>
  <si>
    <t>Positionner le niveau de maîtrise de C01 sur 1 des 4 niveaux</t>
  </si>
  <si>
    <t>Positionner le niveau de maîtrise de C02 sur 1 des 4 niveaux</t>
  </si>
  <si>
    <t>Positionner le niveau de maîtrise de C07 sur 1 des 4 niveaux</t>
  </si>
  <si>
    <t>Positionner le niveau de maîtrise de C03 sur 1 des 4 niveaux</t>
  </si>
  <si>
    <t>Positionner le niveau de maîtrise de C04 sur 1 des 4 niveaux</t>
  </si>
  <si>
    <t>Positionner le niveau de maîtrise de C05 sur 1 des 4 niveaux</t>
  </si>
  <si>
    <t>Positionner le niveau de maîtrise de C06 sur 1 des 4 niveaux</t>
  </si>
  <si>
    <t>Positionner le niveau de maîtrise de C08 sur 1 des 4 niveaux</t>
  </si>
  <si>
    <t>Positionner le niveau de maîtrise de C09 sur 1 des 4 niveaux</t>
  </si>
  <si>
    <t>Prénom et nom des membres de la commission :</t>
  </si>
  <si>
    <t>saisir ici l'identité des membres de la commission</t>
  </si>
  <si>
    <t>saisir le nb</t>
  </si>
  <si>
    <t>saisir ici les commentaires</t>
  </si>
  <si>
    <t>date de la commission de certification :</t>
  </si>
  <si>
    <t>saisir ici la date de la commission</t>
  </si>
  <si>
    <r>
      <rPr>
        <u/>
        <sz val="11"/>
        <color theme="1"/>
        <rFont val="Calibri"/>
        <family val="2"/>
        <scheme val="minor"/>
      </rPr>
      <t>Analyse du livret de suivi des acquisitions</t>
    </r>
    <r>
      <rPr>
        <sz val="11"/>
        <color theme="1"/>
        <rFont val="Calibri"/>
        <family val="2"/>
        <scheme val="minor"/>
      </rPr>
      <t xml:space="preserve"> :</t>
    </r>
  </si>
  <si>
    <t>/20</t>
  </si>
  <si>
    <t>Note proposée CCF EP1</t>
  </si>
  <si>
    <t>Note proposée CCF EP2</t>
  </si>
  <si>
    <t>2017</t>
  </si>
  <si>
    <t>Nom candidat</t>
  </si>
  <si>
    <t>BEP MELEC - Propositions de notes CCF EP1 et EP2</t>
  </si>
  <si>
    <t xml:space="preserve">    &gt; saisir la date de la commission et l'identité des membres</t>
  </si>
  <si>
    <t xml:space="preserve">Grille de notation pour CCF EP1 et EP2 </t>
  </si>
  <si>
    <t>version 1.1 - juin 2017</t>
  </si>
  <si>
    <t xml:space="preserve">   &gt; renseigner le nombre de situations formatives et le nombre de situations niveau BEP qui évaluent tout ou partie</t>
  </si>
  <si>
    <t xml:space="preserve">      des compétences du l'unité, à partir de l'analyse du livret de suivi des acquisitions.</t>
  </si>
  <si>
    <t>Nombre de situations formatives relatives à EP1</t>
  </si>
  <si>
    <t>Nombre de situations du niveau BEP relatives à EP1</t>
  </si>
  <si>
    <t>Nombre de situations formatives relatives à EP2</t>
  </si>
  <si>
    <t>Nombre de situations du niveau BEP relatives à EP2</t>
  </si>
  <si>
    <t>Nb situations</t>
  </si>
  <si>
    <t>formatives</t>
  </si>
  <si>
    <t>niveau BEP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</si>
</sst>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indexed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10"/>
      <color theme="7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Fill="1"/>
    <xf numFmtId="0" fontId="0" fillId="0" borderId="4" xfId="0" applyBorder="1"/>
    <xf numFmtId="0" fontId="0" fillId="0" borderId="4" xfId="0" applyFont="1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5" borderId="0" xfId="0" applyFont="1" applyFill="1" applyBorder="1" applyAlignment="1">
      <alignment horizontal="right" vertical="center"/>
    </xf>
    <xf numFmtId="0" fontId="7" fillId="6" borderId="0" xfId="0" applyFont="1" applyFill="1" applyBorder="1" applyAlignment="1">
      <alignment horizontal="right" vertical="center"/>
    </xf>
    <xf numFmtId="0" fontId="7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17" fontId="13" fillId="6" borderId="9" xfId="0" quotePrefix="1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11" xfId="0" applyBorder="1"/>
    <xf numFmtId="0" fontId="0" fillId="0" borderId="0" xfId="0" applyBorder="1"/>
    <xf numFmtId="49" fontId="0" fillId="0" borderId="0" xfId="0" applyNumberFormat="1" applyBorder="1"/>
    <xf numFmtId="0" fontId="0" fillId="0" borderId="12" xfId="0" applyBorder="1"/>
    <xf numFmtId="0" fontId="1" fillId="0" borderId="0" xfId="0" applyFont="1" applyBorder="1"/>
    <xf numFmtId="0" fontId="0" fillId="0" borderId="13" xfId="0" applyBorder="1"/>
    <xf numFmtId="0" fontId="0" fillId="0" borderId="14" xfId="0" applyBorder="1"/>
    <xf numFmtId="49" fontId="0" fillId="0" borderId="14" xfId="0" applyNumberFormat="1" applyBorder="1"/>
    <xf numFmtId="0" fontId="0" fillId="0" borderId="15" xfId="0" applyBorder="1"/>
    <xf numFmtId="0" fontId="0" fillId="0" borderId="1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Fill="1" applyBorder="1"/>
    <xf numFmtId="0" fontId="16" fillId="0" borderId="0" xfId="0" applyFont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8" xfId="0" applyBorder="1"/>
    <xf numFmtId="0" fontId="0" fillId="0" borderId="20" xfId="0" applyFont="1" applyBorder="1" applyAlignment="1">
      <alignment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22" xfId="0" applyBorder="1"/>
    <xf numFmtId="0" fontId="0" fillId="0" borderId="23" xfId="0" applyBorder="1" applyAlignment="1">
      <alignment horizontal="left" vertical="center"/>
    </xf>
    <xf numFmtId="0" fontId="0" fillId="0" borderId="6" xfId="0" applyBorder="1"/>
    <xf numFmtId="0" fontId="0" fillId="0" borderId="9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quotePrefix="1" applyBorder="1"/>
    <xf numFmtId="0" fontId="11" fillId="0" borderId="0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Font="1" applyBorder="1" applyAlignment="1">
      <alignment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/>
      <protection locked="0"/>
    </xf>
    <xf numFmtId="0" fontId="4" fillId="9" borderId="3" xfId="0" quotePrefix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0" fillId="3" borderId="0" xfId="0" applyNumberFormat="1" applyFill="1" applyBorder="1" applyProtection="1">
      <protection locked="0"/>
    </xf>
    <xf numFmtId="49" fontId="0" fillId="0" borderId="0" xfId="0" applyNumberFormat="1" applyFill="1" applyBorder="1"/>
    <xf numFmtId="0" fontId="1" fillId="4" borderId="0" xfId="0" applyFont="1" applyFill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9" fontId="1" fillId="4" borderId="0" xfId="0" applyNumberFormat="1" applyFont="1" applyFill="1" applyAlignment="1">
      <alignment horizontal="center"/>
    </xf>
    <xf numFmtId="9" fontId="1" fillId="4" borderId="0" xfId="0" quotePrefix="1" applyNumberFormat="1" applyFont="1" applyFill="1" applyAlignment="1">
      <alignment horizontal="center" vertical="center"/>
    </xf>
    <xf numFmtId="9" fontId="1" fillId="4" borderId="0" xfId="0" quotePrefix="1" applyNumberFormat="1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0" borderId="23" xfId="0" applyBorder="1"/>
    <xf numFmtId="0" fontId="18" fillId="0" borderId="0" xfId="0" applyFont="1"/>
    <xf numFmtId="0" fontId="18" fillId="0" borderId="0" xfId="0" applyFont="1" applyFill="1"/>
    <xf numFmtId="0" fontId="18" fillId="0" borderId="0" xfId="0" applyFont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6" xfId="0" quotePrefix="1" applyFont="1" applyFill="1" applyBorder="1" applyAlignment="1">
      <alignment horizontal="center" vertical="center"/>
    </xf>
    <xf numFmtId="9" fontId="1" fillId="6" borderId="24" xfId="0" applyNumberFormat="1" applyFont="1" applyFill="1" applyBorder="1" applyAlignment="1">
      <alignment horizontal="center" vertical="center"/>
    </xf>
    <xf numFmtId="9" fontId="1" fillId="6" borderId="11" xfId="0" applyNumberFormat="1" applyFont="1" applyFill="1" applyBorder="1" applyAlignment="1">
      <alignment horizontal="center" vertical="center"/>
    </xf>
    <xf numFmtId="17" fontId="10" fillId="6" borderId="0" xfId="0" quotePrefix="1" applyNumberFormat="1" applyFont="1" applyFill="1" applyBorder="1" applyAlignment="1">
      <alignment horizontal="center" vertical="center" wrapText="1"/>
    </xf>
    <xf numFmtId="17" fontId="13" fillId="0" borderId="0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center" wrapText="1"/>
      <protection locked="0"/>
    </xf>
    <xf numFmtId="0" fontId="4" fillId="6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/>
    </xf>
    <xf numFmtId="164" fontId="19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/>
    <xf numFmtId="164" fontId="21" fillId="0" borderId="0" xfId="0" applyNumberFormat="1" applyFont="1" applyFill="1"/>
    <xf numFmtId="164" fontId="21" fillId="0" borderId="0" xfId="0" applyNumberFormat="1" applyFont="1" applyAlignment="1">
      <alignment horizontal="center" vertical="center"/>
    </xf>
    <xf numFmtId="164" fontId="21" fillId="0" borderId="0" xfId="0" applyNumberFormat="1" applyFont="1" applyAlignment="1"/>
    <xf numFmtId="0" fontId="22" fillId="10" borderId="16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center"/>
    </xf>
    <xf numFmtId="0" fontId="24" fillId="10" borderId="16" xfId="0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 applyProtection="1">
      <alignment horizontal="left" vertical="center" wrapText="1"/>
    </xf>
    <xf numFmtId="0" fontId="7" fillId="5" borderId="0" xfId="0" applyFont="1" applyFill="1"/>
    <xf numFmtId="49" fontId="4" fillId="5" borderId="0" xfId="0" applyNumberFormat="1" applyFont="1" applyFill="1"/>
    <xf numFmtId="0" fontId="7" fillId="0" borderId="0" xfId="0" applyFont="1" applyAlignment="1">
      <alignment horizontal="right" vertical="center"/>
    </xf>
    <xf numFmtId="0" fontId="7" fillId="0" borderId="0" xfId="0" applyFont="1"/>
    <xf numFmtId="0" fontId="7" fillId="6" borderId="0" xfId="0" applyFont="1" applyFill="1" applyAlignment="1">
      <alignment horizontal="right" vertical="center"/>
    </xf>
    <xf numFmtId="0" fontId="7" fillId="6" borderId="0" xfId="0" applyFont="1" applyFill="1"/>
    <xf numFmtId="49" fontId="4" fillId="6" borderId="0" xfId="0" applyNumberFormat="1" applyFont="1" applyFill="1"/>
    <xf numFmtId="49" fontId="7" fillId="6" borderId="0" xfId="0" applyNumberFormat="1" applyFont="1" applyFill="1"/>
    <xf numFmtId="0" fontId="7" fillId="11" borderId="11" xfId="0" applyFont="1" applyFill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7" fillId="5" borderId="0" xfId="0" applyFont="1" applyFill="1" applyAlignment="1">
      <alignment horizontal="right"/>
    </xf>
    <xf numFmtId="0" fontId="4" fillId="11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4" fillId="0" borderId="11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7" borderId="6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>
      <alignment horizontal="left" wrapText="1"/>
    </xf>
    <xf numFmtId="0" fontId="0" fillId="0" borderId="18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22" fillId="0" borderId="20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wrapText="1"/>
      <protection locked="0"/>
    </xf>
    <xf numFmtId="0" fontId="2" fillId="0" borderId="17" xfId="0" applyFont="1" applyBorder="1" applyAlignment="1" applyProtection="1">
      <alignment horizontal="left" wrapText="1"/>
      <protection locked="0"/>
    </xf>
    <xf numFmtId="0" fontId="2" fillId="0" borderId="23" xfId="0" applyFont="1" applyBorder="1" applyAlignment="1" applyProtection="1">
      <alignment horizontal="left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49" fontId="7" fillId="5" borderId="0" xfId="0" applyNumberFormat="1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64" fontId="21" fillId="0" borderId="0" xfId="0" applyNumberFormat="1" applyFont="1" applyAlignment="1"/>
    <xf numFmtId="0" fontId="2" fillId="0" borderId="0" xfId="0" applyFont="1" applyBorder="1" applyAlignment="1">
      <alignment horizontal="left" vertical="center" wrapText="1"/>
    </xf>
    <xf numFmtId="0" fontId="20" fillId="0" borderId="14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quotePrefix="1" applyFont="1" applyBorder="1"/>
    <xf numFmtId="0" fontId="4" fillId="0" borderId="0" xfId="0" applyFont="1" applyBorder="1"/>
    <xf numFmtId="0" fontId="0" fillId="5" borderId="0" xfId="0" applyFill="1"/>
    <xf numFmtId="0" fontId="0" fillId="6" borderId="0" xfId="0" applyFill="1"/>
    <xf numFmtId="49" fontId="4" fillId="6" borderId="0" xfId="0" applyNumberFormat="1" applyFont="1" applyFill="1" applyAlignment="1">
      <alignment horizontal="left"/>
    </xf>
    <xf numFmtId="0" fontId="0" fillId="0" borderId="9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5"/>
  <sheetViews>
    <sheetView tabSelected="1" workbookViewId="0">
      <selection activeCell="C39" sqref="C39:K39"/>
    </sheetView>
  </sheetViews>
  <sheetFormatPr baseColWidth="10" defaultRowHeight="15" x14ac:dyDescent="0.25"/>
  <cols>
    <col min="2" max="2" width="3.7109375" customWidth="1"/>
    <col min="3" max="3" width="14.7109375" customWidth="1"/>
    <col min="4" max="4" width="2.85546875" customWidth="1"/>
    <col min="5" max="5" width="25.5703125" style="26" customWidth="1"/>
    <col min="6" max="6" width="4.85546875" customWidth="1"/>
  </cols>
  <sheetData>
    <row r="2" spans="2:11" ht="15.75" thickBot="1" x14ac:dyDescent="0.3"/>
    <row r="3" spans="2:11" ht="15" customHeight="1" x14ac:dyDescent="0.3">
      <c r="B3" s="155" t="s">
        <v>111</v>
      </c>
      <c r="C3" s="156"/>
      <c r="D3" s="156"/>
      <c r="E3" s="156"/>
      <c r="F3" s="156"/>
      <c r="G3" s="156"/>
      <c r="H3" s="156"/>
      <c r="I3" s="156"/>
      <c r="J3" s="156"/>
      <c r="K3" s="157"/>
    </row>
    <row r="4" spans="2:11" x14ac:dyDescent="0.25">
      <c r="B4" s="158"/>
      <c r="C4" s="132"/>
      <c r="D4" s="132"/>
      <c r="E4" s="132"/>
      <c r="F4" s="132"/>
      <c r="G4" s="132"/>
      <c r="H4" s="132"/>
      <c r="I4" s="132"/>
      <c r="J4" s="132"/>
      <c r="K4" s="133"/>
    </row>
    <row r="5" spans="2:11" ht="15" customHeight="1" thickBot="1" x14ac:dyDescent="0.3">
      <c r="B5" s="159" t="s">
        <v>144</v>
      </c>
      <c r="C5" s="160"/>
      <c r="D5" s="160"/>
      <c r="E5" s="160"/>
      <c r="F5" s="160"/>
      <c r="G5" s="160"/>
      <c r="H5" s="160"/>
      <c r="I5" s="160"/>
      <c r="J5" s="160"/>
      <c r="K5" s="161"/>
    </row>
    <row r="6" spans="2:11" ht="15.75" thickBot="1" x14ac:dyDescent="0.3">
      <c r="H6" s="13"/>
      <c r="I6" s="13"/>
      <c r="J6" s="13"/>
      <c r="K6" s="13"/>
    </row>
    <row r="7" spans="2:11" ht="15.75" x14ac:dyDescent="0.25">
      <c r="B7" s="165" t="s">
        <v>68</v>
      </c>
      <c r="C7" s="166"/>
      <c r="D7" s="166"/>
      <c r="E7" s="166"/>
      <c r="F7" s="167"/>
      <c r="H7" s="162" t="s">
        <v>70</v>
      </c>
      <c r="I7" s="163"/>
      <c r="J7" s="163"/>
      <c r="K7" s="164"/>
    </row>
    <row r="8" spans="2:11" x14ac:dyDescent="0.25">
      <c r="B8" s="27"/>
      <c r="C8" s="28"/>
      <c r="D8" s="28"/>
      <c r="E8" s="29"/>
      <c r="F8" s="30"/>
      <c r="H8" s="27"/>
      <c r="I8" s="28"/>
      <c r="J8" s="28"/>
      <c r="K8" s="30"/>
    </row>
    <row r="9" spans="2:11" x14ac:dyDescent="0.25">
      <c r="B9" s="27"/>
      <c r="C9" s="31" t="s">
        <v>9</v>
      </c>
      <c r="D9" s="28"/>
      <c r="E9" s="75" t="s">
        <v>10</v>
      </c>
      <c r="F9" s="30"/>
      <c r="H9" s="27" t="s">
        <v>71</v>
      </c>
      <c r="I9" s="28"/>
      <c r="J9" s="28"/>
      <c r="K9" s="30"/>
    </row>
    <row r="10" spans="2:11" x14ac:dyDescent="0.25">
      <c r="B10" s="27"/>
      <c r="C10" s="31"/>
      <c r="D10" s="28"/>
      <c r="E10" s="29"/>
      <c r="F10" s="30"/>
      <c r="H10" s="140" t="s">
        <v>77</v>
      </c>
      <c r="I10" s="141"/>
      <c r="J10" s="141"/>
      <c r="K10" s="142"/>
    </row>
    <row r="11" spans="2:11" x14ac:dyDescent="0.25">
      <c r="B11" s="27"/>
      <c r="C11" s="31" t="s">
        <v>94</v>
      </c>
      <c r="D11" s="28"/>
      <c r="E11" s="75" t="s">
        <v>140</v>
      </c>
      <c r="F11" s="30"/>
      <c r="H11" s="140" t="s">
        <v>72</v>
      </c>
      <c r="I11" s="168"/>
      <c r="J11" s="168"/>
      <c r="K11" s="169"/>
    </row>
    <row r="12" spans="2:11" x14ac:dyDescent="0.25">
      <c r="B12" s="27"/>
      <c r="C12" s="31"/>
      <c r="D12" s="28"/>
      <c r="E12" s="29"/>
      <c r="F12" s="30"/>
      <c r="H12" s="170" t="s">
        <v>78</v>
      </c>
      <c r="I12" s="168"/>
      <c r="J12" s="168"/>
      <c r="K12" s="169"/>
    </row>
    <row r="13" spans="2:11" x14ac:dyDescent="0.25">
      <c r="B13" s="27"/>
      <c r="C13" s="31" t="s">
        <v>12</v>
      </c>
      <c r="D13" s="28"/>
      <c r="E13" s="75" t="s">
        <v>12</v>
      </c>
      <c r="F13" s="30"/>
      <c r="H13" s="140" t="s">
        <v>73</v>
      </c>
      <c r="I13" s="141"/>
      <c r="J13" s="141"/>
      <c r="K13" s="142"/>
    </row>
    <row r="14" spans="2:11" x14ac:dyDescent="0.25">
      <c r="B14" s="27"/>
      <c r="C14" s="31"/>
      <c r="D14" s="28"/>
      <c r="E14" s="29"/>
      <c r="F14" s="30"/>
      <c r="H14" s="140" t="s">
        <v>74</v>
      </c>
      <c r="I14" s="141"/>
      <c r="J14" s="141"/>
      <c r="K14" s="142"/>
    </row>
    <row r="15" spans="2:11" x14ac:dyDescent="0.25">
      <c r="B15" s="27"/>
      <c r="C15" s="31" t="s">
        <v>13</v>
      </c>
      <c r="D15" s="28"/>
      <c r="E15" s="75" t="s">
        <v>141</v>
      </c>
      <c r="F15" s="30"/>
      <c r="H15" s="140" t="s">
        <v>75</v>
      </c>
      <c r="I15" s="141"/>
      <c r="J15" s="141"/>
      <c r="K15" s="142"/>
    </row>
    <row r="16" spans="2:11" x14ac:dyDescent="0.25">
      <c r="B16" s="27"/>
      <c r="C16" s="31"/>
      <c r="D16" s="28"/>
      <c r="E16" s="29"/>
      <c r="F16" s="30"/>
      <c r="H16" s="140" t="s">
        <v>76</v>
      </c>
      <c r="I16" s="141"/>
      <c r="J16" s="141"/>
      <c r="K16" s="142"/>
    </row>
    <row r="17" spans="2:11" x14ac:dyDescent="0.25">
      <c r="B17" s="27"/>
      <c r="C17" s="31" t="s">
        <v>16</v>
      </c>
      <c r="D17" s="28"/>
      <c r="E17" s="75" t="s">
        <v>17</v>
      </c>
      <c r="F17" s="30"/>
      <c r="H17" s="143" t="s">
        <v>80</v>
      </c>
      <c r="I17" s="144"/>
      <c r="J17" s="144"/>
      <c r="K17" s="145"/>
    </row>
    <row r="18" spans="2:11" x14ac:dyDescent="0.25">
      <c r="B18" s="27"/>
      <c r="C18" s="31"/>
      <c r="D18" s="28"/>
      <c r="E18" s="29"/>
      <c r="F18" s="30"/>
      <c r="H18" s="143" t="s">
        <v>81</v>
      </c>
      <c r="I18" s="144"/>
      <c r="J18" s="144"/>
      <c r="K18" s="145"/>
    </row>
    <row r="19" spans="2:11" x14ac:dyDescent="0.25">
      <c r="B19" s="27"/>
      <c r="C19" s="31" t="s">
        <v>14</v>
      </c>
      <c r="D19" s="28"/>
      <c r="E19" s="75" t="s">
        <v>66</v>
      </c>
      <c r="F19" s="30"/>
      <c r="H19" s="143" t="s">
        <v>79</v>
      </c>
      <c r="I19" s="144"/>
      <c r="J19" s="144"/>
      <c r="K19" s="145"/>
    </row>
    <row r="20" spans="2:11" x14ac:dyDescent="0.25">
      <c r="B20" s="27"/>
      <c r="C20" s="31"/>
      <c r="D20" s="28"/>
      <c r="E20" s="76"/>
      <c r="F20" s="30"/>
      <c r="H20" s="36" t="s">
        <v>82</v>
      </c>
      <c r="I20" s="37"/>
      <c r="J20" s="37"/>
      <c r="K20" s="38"/>
    </row>
    <row r="21" spans="2:11" x14ac:dyDescent="0.25">
      <c r="B21" s="27"/>
      <c r="C21" s="31"/>
      <c r="D21" s="28"/>
      <c r="E21" s="76"/>
      <c r="F21" s="30"/>
      <c r="H21" s="36" t="s">
        <v>95</v>
      </c>
      <c r="I21" s="37"/>
      <c r="J21" s="37"/>
      <c r="K21" s="38"/>
    </row>
    <row r="22" spans="2:11" x14ac:dyDescent="0.25">
      <c r="B22" s="27"/>
      <c r="C22" s="31"/>
      <c r="D22" s="28"/>
      <c r="E22" s="76"/>
      <c r="F22" s="30"/>
      <c r="H22" s="36"/>
      <c r="I22" s="37"/>
      <c r="J22" s="37"/>
      <c r="K22" s="38"/>
    </row>
    <row r="23" spans="2:11" ht="15.75" thickBot="1" x14ac:dyDescent="0.3">
      <c r="B23" s="32"/>
      <c r="C23" s="33"/>
      <c r="D23" s="33"/>
      <c r="E23" s="34"/>
      <c r="F23" s="35"/>
      <c r="H23" s="32"/>
      <c r="I23" s="33"/>
      <c r="J23" s="33"/>
      <c r="K23" s="35"/>
    </row>
    <row r="25" spans="2:11" ht="15.75" thickBot="1" x14ac:dyDescent="0.3">
      <c r="B25" s="28"/>
      <c r="C25" s="28"/>
      <c r="D25" s="28"/>
      <c r="E25" s="29"/>
      <c r="F25" s="28"/>
      <c r="G25" s="28"/>
      <c r="H25" s="28"/>
      <c r="I25" s="28"/>
      <c r="J25" s="28"/>
      <c r="K25" s="28"/>
    </row>
    <row r="26" spans="2:11" x14ac:dyDescent="0.25">
      <c r="B26" s="152" t="s">
        <v>67</v>
      </c>
      <c r="C26" s="153"/>
      <c r="D26" s="153"/>
      <c r="E26" s="153"/>
      <c r="F26" s="153"/>
      <c r="G26" s="153"/>
      <c r="H26" s="153"/>
      <c r="I26" s="153"/>
      <c r="J26" s="153"/>
      <c r="K26" s="154"/>
    </row>
    <row r="27" spans="2:11" x14ac:dyDescent="0.25">
      <c r="B27" s="27"/>
      <c r="C27" s="132"/>
      <c r="D27" s="132"/>
      <c r="E27" s="132"/>
      <c r="F27" s="132"/>
      <c r="G27" s="132"/>
      <c r="H27" s="132"/>
      <c r="I27" s="132"/>
      <c r="J27" s="132"/>
      <c r="K27" s="133"/>
    </row>
    <row r="28" spans="2:11" x14ac:dyDescent="0.25">
      <c r="B28" s="27"/>
      <c r="C28" s="136" t="s">
        <v>83</v>
      </c>
      <c r="D28" s="136"/>
      <c r="E28" s="136"/>
      <c r="F28" s="136"/>
      <c r="G28" s="136"/>
      <c r="H28" s="136"/>
      <c r="I28" s="136"/>
      <c r="J28" s="136"/>
      <c r="K28" s="137"/>
    </row>
    <row r="29" spans="2:11" x14ac:dyDescent="0.25">
      <c r="B29" s="27"/>
      <c r="C29" s="132"/>
      <c r="D29" s="132"/>
      <c r="E29" s="132"/>
      <c r="F29" s="132"/>
      <c r="G29" s="132"/>
      <c r="H29" s="132"/>
      <c r="I29" s="132"/>
      <c r="J29" s="132"/>
      <c r="K29" s="133"/>
    </row>
    <row r="30" spans="2:11" x14ac:dyDescent="0.25">
      <c r="B30" s="27"/>
      <c r="C30" s="136" t="s">
        <v>69</v>
      </c>
      <c r="D30" s="136"/>
      <c r="E30" s="136"/>
      <c r="F30" s="136"/>
      <c r="G30" s="136"/>
      <c r="H30" s="136"/>
      <c r="I30" s="136"/>
      <c r="J30" s="136"/>
      <c r="K30" s="137"/>
    </row>
    <row r="31" spans="2:11" x14ac:dyDescent="0.25">
      <c r="B31" s="27"/>
      <c r="C31" s="132"/>
      <c r="D31" s="132"/>
      <c r="E31" s="132"/>
      <c r="F31" s="132"/>
      <c r="G31" s="132"/>
      <c r="H31" s="132"/>
      <c r="I31" s="132"/>
      <c r="J31" s="132"/>
      <c r="K31" s="133"/>
    </row>
    <row r="32" spans="2:11" x14ac:dyDescent="0.25">
      <c r="B32" s="27"/>
      <c r="C32" s="28" t="s">
        <v>85</v>
      </c>
      <c r="D32" s="28"/>
      <c r="E32" s="29"/>
      <c r="F32" s="28"/>
      <c r="G32" s="28"/>
      <c r="H32" s="28"/>
      <c r="I32" s="28"/>
      <c r="J32" s="28"/>
      <c r="K32" s="30"/>
    </row>
    <row r="33" spans="2:11" x14ac:dyDescent="0.25">
      <c r="B33" s="27"/>
      <c r="C33" s="136" t="s">
        <v>86</v>
      </c>
      <c r="D33" s="136"/>
      <c r="E33" s="136"/>
      <c r="F33" s="136"/>
      <c r="G33" s="136"/>
      <c r="H33" s="136"/>
      <c r="I33" s="136"/>
      <c r="J33" s="136"/>
      <c r="K33" s="137"/>
    </row>
    <row r="34" spans="2:11" x14ac:dyDescent="0.25">
      <c r="B34" s="27"/>
      <c r="C34" s="132"/>
      <c r="D34" s="132"/>
      <c r="E34" s="132"/>
      <c r="F34" s="132"/>
      <c r="G34" s="132"/>
      <c r="H34" s="132"/>
      <c r="I34" s="132"/>
      <c r="J34" s="132"/>
      <c r="K34" s="133"/>
    </row>
    <row r="35" spans="2:11" x14ac:dyDescent="0.25">
      <c r="B35" s="27"/>
      <c r="C35" s="136" t="s">
        <v>87</v>
      </c>
      <c r="D35" s="136"/>
      <c r="E35" s="136"/>
      <c r="F35" s="136"/>
      <c r="G35" s="136"/>
      <c r="H35" s="136"/>
      <c r="I35" s="136"/>
      <c r="J35" s="136"/>
      <c r="K35" s="137"/>
    </row>
    <row r="36" spans="2:11" x14ac:dyDescent="0.25">
      <c r="B36" s="27"/>
      <c r="C36" s="132"/>
      <c r="D36" s="132"/>
      <c r="E36" s="132"/>
      <c r="F36" s="132"/>
      <c r="G36" s="132"/>
      <c r="H36" s="132"/>
      <c r="I36" s="132"/>
      <c r="J36" s="132"/>
      <c r="K36" s="133"/>
    </row>
    <row r="37" spans="2:11" x14ac:dyDescent="0.25">
      <c r="B37" s="27"/>
      <c r="C37" s="136" t="s">
        <v>88</v>
      </c>
      <c r="D37" s="136"/>
      <c r="E37" s="136"/>
      <c r="F37" s="136"/>
      <c r="G37" s="136"/>
      <c r="H37" s="136"/>
      <c r="I37" s="136"/>
      <c r="J37" s="136"/>
      <c r="K37" s="137"/>
    </row>
    <row r="38" spans="2:11" x14ac:dyDescent="0.25">
      <c r="B38" s="27"/>
      <c r="C38" s="132"/>
      <c r="D38" s="132"/>
      <c r="E38" s="132"/>
      <c r="F38" s="132"/>
      <c r="G38" s="132"/>
      <c r="H38" s="132"/>
      <c r="I38" s="132"/>
      <c r="J38" s="132"/>
      <c r="K38" s="133"/>
    </row>
    <row r="39" spans="2:11" x14ac:dyDescent="0.25">
      <c r="B39" s="27"/>
      <c r="C39" s="147" t="s">
        <v>146</v>
      </c>
      <c r="D39" s="147"/>
      <c r="E39" s="147"/>
      <c r="F39" s="147"/>
      <c r="G39" s="147"/>
      <c r="H39" s="147"/>
      <c r="I39" s="147"/>
      <c r="J39" s="147"/>
      <c r="K39" s="148"/>
    </row>
    <row r="40" spans="2:11" x14ac:dyDescent="0.25">
      <c r="B40" s="27"/>
      <c r="C40" s="136" t="s">
        <v>147</v>
      </c>
      <c r="D40" s="136"/>
      <c r="E40" s="136"/>
      <c r="F40" s="136"/>
      <c r="G40" s="136"/>
      <c r="H40" s="136"/>
      <c r="I40" s="136"/>
      <c r="J40" s="136"/>
      <c r="K40" s="137"/>
    </row>
    <row r="41" spans="2:11" x14ac:dyDescent="0.25">
      <c r="B41" s="27"/>
      <c r="C41" s="132"/>
      <c r="D41" s="132"/>
      <c r="E41" s="132"/>
      <c r="F41" s="132"/>
      <c r="G41" s="132"/>
      <c r="H41" s="132"/>
      <c r="I41" s="132"/>
      <c r="J41" s="132"/>
      <c r="K41" s="133"/>
    </row>
    <row r="42" spans="2:11" x14ac:dyDescent="0.25">
      <c r="B42" s="27"/>
      <c r="C42" s="136" t="s">
        <v>90</v>
      </c>
      <c r="D42" s="136"/>
      <c r="E42" s="136"/>
      <c r="F42" s="136"/>
      <c r="G42" s="136"/>
      <c r="H42" s="136"/>
      <c r="I42" s="136"/>
      <c r="J42" s="136"/>
      <c r="K42" s="137"/>
    </row>
    <row r="43" spans="2:11" x14ac:dyDescent="0.25">
      <c r="B43" s="27"/>
      <c r="C43" s="132"/>
      <c r="D43" s="132"/>
      <c r="E43" s="132"/>
      <c r="F43" s="132"/>
      <c r="G43" s="132"/>
      <c r="H43" s="132"/>
      <c r="I43" s="132"/>
      <c r="J43" s="132"/>
      <c r="K43" s="133"/>
    </row>
    <row r="44" spans="2:11" x14ac:dyDescent="0.25">
      <c r="B44" s="27"/>
      <c r="C44" s="136" t="s">
        <v>143</v>
      </c>
      <c r="D44" s="136"/>
      <c r="E44" s="136"/>
      <c r="F44" s="136"/>
      <c r="G44" s="136"/>
      <c r="H44" s="136"/>
      <c r="I44" s="136"/>
      <c r="J44" s="136"/>
      <c r="K44" s="137"/>
    </row>
    <row r="45" spans="2:11" x14ac:dyDescent="0.25">
      <c r="B45" s="27"/>
      <c r="C45" s="132"/>
      <c r="D45" s="132"/>
      <c r="E45" s="132"/>
      <c r="F45" s="132"/>
      <c r="G45" s="132"/>
      <c r="H45" s="132"/>
      <c r="I45" s="132"/>
      <c r="J45" s="132"/>
      <c r="K45" s="133"/>
    </row>
    <row r="46" spans="2:11" x14ac:dyDescent="0.25">
      <c r="B46" s="27"/>
      <c r="C46" s="136" t="s">
        <v>84</v>
      </c>
      <c r="D46" s="136"/>
      <c r="E46" s="136"/>
      <c r="F46" s="136"/>
      <c r="G46" s="136"/>
      <c r="H46" s="136"/>
      <c r="I46" s="136"/>
      <c r="J46" s="136"/>
      <c r="K46" s="137"/>
    </row>
    <row r="47" spans="2:11" x14ac:dyDescent="0.25">
      <c r="B47" s="27"/>
      <c r="C47" s="138" t="s">
        <v>91</v>
      </c>
      <c r="D47" s="138"/>
      <c r="E47" s="138"/>
      <c r="F47" s="138"/>
      <c r="G47" s="138"/>
      <c r="H47" s="138"/>
      <c r="I47" s="138"/>
      <c r="J47" s="138"/>
      <c r="K47" s="139"/>
    </row>
    <row r="48" spans="2:11" x14ac:dyDescent="0.25">
      <c r="B48" s="27"/>
      <c r="C48" s="132"/>
      <c r="D48" s="132"/>
      <c r="E48" s="132"/>
      <c r="F48" s="132"/>
      <c r="G48" s="132"/>
      <c r="H48" s="132"/>
      <c r="I48" s="132"/>
      <c r="J48" s="132"/>
      <c r="K48" s="133"/>
    </row>
    <row r="49" spans="2:11" x14ac:dyDescent="0.25">
      <c r="B49" s="27"/>
      <c r="C49" s="138" t="s">
        <v>96</v>
      </c>
      <c r="D49" s="138"/>
      <c r="E49" s="138"/>
      <c r="F49" s="138"/>
      <c r="G49" s="138"/>
      <c r="H49" s="138"/>
      <c r="I49" s="138"/>
      <c r="J49" s="138"/>
      <c r="K49" s="139"/>
    </row>
    <row r="50" spans="2:11" x14ac:dyDescent="0.25">
      <c r="B50" s="27"/>
      <c r="C50" s="138" t="s">
        <v>97</v>
      </c>
      <c r="D50" s="138"/>
      <c r="E50" s="138"/>
      <c r="F50" s="138"/>
      <c r="G50" s="138"/>
      <c r="H50" s="138"/>
      <c r="I50" s="138"/>
      <c r="J50" s="138"/>
      <c r="K50" s="139"/>
    </row>
    <row r="51" spans="2:11" ht="15.75" thickBot="1" x14ac:dyDescent="0.3">
      <c r="B51" s="32"/>
      <c r="C51" s="134"/>
      <c r="D51" s="134"/>
      <c r="E51" s="134"/>
      <c r="F51" s="134"/>
      <c r="G51" s="134"/>
      <c r="H51" s="134"/>
      <c r="I51" s="134"/>
      <c r="J51" s="134"/>
      <c r="K51" s="135"/>
    </row>
    <row r="53" spans="2:11" x14ac:dyDescent="0.25">
      <c r="B53" s="146" t="s">
        <v>119</v>
      </c>
      <c r="C53" s="146"/>
      <c r="D53" s="146"/>
      <c r="E53" s="146"/>
      <c r="F53" s="146"/>
      <c r="G53" s="146"/>
      <c r="H53" s="146"/>
      <c r="I53" s="146"/>
      <c r="J53" s="146"/>
      <c r="K53" s="146"/>
    </row>
    <row r="54" spans="2:11" ht="15.75" thickBot="1" x14ac:dyDescent="0.3"/>
    <row r="55" spans="2:11" ht="15.75" thickBot="1" x14ac:dyDescent="0.3">
      <c r="B55" s="149" t="s">
        <v>145</v>
      </c>
      <c r="C55" s="150"/>
      <c r="D55" s="150"/>
      <c r="E55" s="150"/>
      <c r="F55" s="150"/>
      <c r="G55" s="150"/>
      <c r="H55" s="150"/>
      <c r="I55" s="150"/>
      <c r="J55" s="150"/>
      <c r="K55" s="151"/>
    </row>
  </sheetData>
  <sheetProtection sheet="1" objects="1" scenarios="1"/>
  <mergeCells count="42">
    <mergeCell ref="H15:K15"/>
    <mergeCell ref="H10:K10"/>
    <mergeCell ref="H11:K11"/>
    <mergeCell ref="H12:K12"/>
    <mergeCell ref="H13:K13"/>
    <mergeCell ref="H14:K14"/>
    <mergeCell ref="B3:K3"/>
    <mergeCell ref="B4:K4"/>
    <mergeCell ref="B5:K5"/>
    <mergeCell ref="H7:K7"/>
    <mergeCell ref="B7:F7"/>
    <mergeCell ref="H16:K16"/>
    <mergeCell ref="H17:K17"/>
    <mergeCell ref="B53:K53"/>
    <mergeCell ref="C39:K39"/>
    <mergeCell ref="B55:K55"/>
    <mergeCell ref="H18:K18"/>
    <mergeCell ref="H19:K19"/>
    <mergeCell ref="B26:K26"/>
    <mergeCell ref="C29:K29"/>
    <mergeCell ref="C31:K31"/>
    <mergeCell ref="C34:K34"/>
    <mergeCell ref="C36:K36"/>
    <mergeCell ref="C38:K38"/>
    <mergeCell ref="C41:K41"/>
    <mergeCell ref="C43:K43"/>
    <mergeCell ref="C44:K44"/>
    <mergeCell ref="C45:K45"/>
    <mergeCell ref="C48:K48"/>
    <mergeCell ref="C51:K51"/>
    <mergeCell ref="C27:K27"/>
    <mergeCell ref="C28:K28"/>
    <mergeCell ref="C30:K30"/>
    <mergeCell ref="C33:K33"/>
    <mergeCell ref="C35:K35"/>
    <mergeCell ref="C37:K37"/>
    <mergeCell ref="C40:K40"/>
    <mergeCell ref="C42:K42"/>
    <mergeCell ref="C46:K46"/>
    <mergeCell ref="C47:K47"/>
    <mergeCell ref="C49:K49"/>
    <mergeCell ref="C50:K5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activeCell="D17" sqref="D17"/>
    </sheetView>
  </sheetViews>
  <sheetFormatPr baseColWidth="10" defaultRowHeight="15" x14ac:dyDescent="0.25"/>
  <cols>
    <col min="2" max="2" width="5" customWidth="1"/>
    <col min="3" max="3" width="3.42578125" customWidth="1"/>
    <col min="4" max="4" width="75.42578125" customWidth="1"/>
    <col min="5" max="5" width="2.5703125" customWidth="1"/>
    <col min="6" max="6" width="36" customWidth="1"/>
  </cols>
  <sheetData>
    <row r="2" spans="2:6" x14ac:dyDescent="0.25">
      <c r="F2" s="79" t="s">
        <v>108</v>
      </c>
    </row>
    <row r="3" spans="2:6" x14ac:dyDescent="0.25">
      <c r="F3" s="80" t="s">
        <v>109</v>
      </c>
    </row>
    <row r="4" spans="2:6" x14ac:dyDescent="0.25">
      <c r="F4" s="80"/>
    </row>
    <row r="5" spans="2:6" x14ac:dyDescent="0.25">
      <c r="B5" s="84" t="s">
        <v>0</v>
      </c>
      <c r="C5" s="13"/>
      <c r="D5" s="77" t="s">
        <v>4</v>
      </c>
      <c r="F5" s="81">
        <v>0</v>
      </c>
    </row>
    <row r="6" spans="2:6" x14ac:dyDescent="0.25">
      <c r="B6" s="1"/>
      <c r="D6" s="2" t="s">
        <v>104</v>
      </c>
      <c r="F6" s="13"/>
    </row>
    <row r="7" spans="2:6" s="3" customFormat="1" x14ac:dyDescent="0.25">
      <c r="B7" s="73"/>
      <c r="D7" s="2" t="s">
        <v>105</v>
      </c>
      <c r="F7" s="78"/>
    </row>
    <row r="8" spans="2:6" x14ac:dyDescent="0.25">
      <c r="B8" s="1"/>
      <c r="F8" s="13"/>
    </row>
    <row r="9" spans="2:6" x14ac:dyDescent="0.25">
      <c r="B9" s="84" t="s">
        <v>1</v>
      </c>
      <c r="C9" s="13"/>
      <c r="D9" s="77" t="s">
        <v>100</v>
      </c>
      <c r="F9" s="82">
        <v>0.33300000000000002</v>
      </c>
    </row>
    <row r="10" spans="2:6" x14ac:dyDescent="0.25">
      <c r="B10" s="1"/>
      <c r="D10" s="2" t="s">
        <v>110</v>
      </c>
      <c r="F10" s="13"/>
    </row>
    <row r="11" spans="2:6" s="3" customFormat="1" x14ac:dyDescent="0.25">
      <c r="B11" s="73"/>
      <c r="D11" s="2" t="s">
        <v>101</v>
      </c>
      <c r="F11" s="78"/>
    </row>
    <row r="12" spans="2:6" x14ac:dyDescent="0.25">
      <c r="B12" s="1"/>
      <c r="F12" s="13"/>
    </row>
    <row r="13" spans="2:6" x14ac:dyDescent="0.25">
      <c r="B13" s="84" t="s">
        <v>2</v>
      </c>
      <c r="C13" s="13"/>
      <c r="D13" s="77" t="s">
        <v>98</v>
      </c>
      <c r="F13" s="83">
        <v>0.66</v>
      </c>
    </row>
    <row r="14" spans="2:6" x14ac:dyDescent="0.25">
      <c r="B14" s="1"/>
      <c r="D14" s="2" t="s">
        <v>106</v>
      </c>
      <c r="F14" s="13"/>
    </row>
    <row r="15" spans="2:6" s="3" customFormat="1" x14ac:dyDescent="0.25">
      <c r="B15" s="73"/>
      <c r="D15" s="2" t="s">
        <v>107</v>
      </c>
      <c r="F15" s="78"/>
    </row>
    <row r="16" spans="2:6" x14ac:dyDescent="0.25">
      <c r="B16" s="1"/>
      <c r="F16" s="13"/>
    </row>
    <row r="17" spans="2:6" x14ac:dyDescent="0.25">
      <c r="B17" s="84" t="s">
        <v>3</v>
      </c>
      <c r="C17" s="13"/>
      <c r="D17" s="77" t="s">
        <v>99</v>
      </c>
      <c r="F17" s="82">
        <v>1</v>
      </c>
    </row>
    <row r="18" spans="2:6" x14ac:dyDescent="0.25">
      <c r="D18" s="2" t="s">
        <v>102</v>
      </c>
    </row>
    <row r="19" spans="2:6" x14ac:dyDescent="0.25">
      <c r="D19" s="2" t="s">
        <v>103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43" workbookViewId="0">
      <selection activeCell="E54" sqref="E54"/>
    </sheetView>
  </sheetViews>
  <sheetFormatPr baseColWidth="10" defaultRowHeight="23.25" x14ac:dyDescent="0.25"/>
  <cols>
    <col min="1" max="1" width="1.7109375" customWidth="1"/>
    <col min="2" max="2" width="4.7109375" customWidth="1"/>
    <col min="3" max="3" width="49.85546875" style="16" customWidth="1"/>
    <col min="4" max="4" width="1.42578125" customWidth="1"/>
    <col min="5" max="8" width="11.7109375" customWidth="1"/>
    <col min="9" max="9" width="1.5703125" customWidth="1"/>
    <col min="10" max="10" width="4.28515625" style="109" customWidth="1"/>
    <col min="11" max="11" width="23.5703125" style="43" customWidth="1"/>
  </cols>
  <sheetData>
    <row r="1" spans="2:11" ht="10.5" customHeight="1" thickBot="1" x14ac:dyDescent="0.3"/>
    <row r="2" spans="2:11" ht="9.75" customHeight="1" thickBot="1" x14ac:dyDescent="0.3">
      <c r="B2" s="56"/>
      <c r="C2" s="57"/>
      <c r="D2" s="58"/>
      <c r="E2" s="58"/>
      <c r="F2" s="58"/>
      <c r="G2" s="58"/>
      <c r="H2" s="58"/>
      <c r="I2" s="59"/>
    </row>
    <row r="3" spans="2:11" ht="30" customHeight="1" thickBot="1" x14ac:dyDescent="0.3">
      <c r="B3" s="27"/>
      <c r="C3" s="189" t="s">
        <v>27</v>
      </c>
      <c r="D3" s="190"/>
      <c r="E3" s="190"/>
      <c r="F3" s="190"/>
      <c r="G3" s="190"/>
      <c r="H3" s="191"/>
      <c r="I3" s="30"/>
    </row>
    <row r="4" spans="2:11" s="3" customFormat="1" ht="7.5" customHeight="1" x14ac:dyDescent="0.25">
      <c r="B4" s="60"/>
      <c r="C4" s="8"/>
      <c r="D4" s="8"/>
      <c r="E4" s="8"/>
      <c r="F4" s="8"/>
      <c r="G4" s="8"/>
      <c r="H4" s="8"/>
      <c r="I4" s="61"/>
      <c r="J4" s="110"/>
      <c r="K4" s="74"/>
    </row>
    <row r="5" spans="2:11" ht="18.75" customHeight="1" x14ac:dyDescent="0.25">
      <c r="B5" s="27"/>
      <c r="C5" s="18" t="s">
        <v>94</v>
      </c>
      <c r="D5" s="22"/>
      <c r="E5" s="192" t="str">
        <f>Paramètres!E11</f>
        <v>2017</v>
      </c>
      <c r="F5" s="193"/>
      <c r="G5" s="193"/>
      <c r="H5" s="193"/>
      <c r="I5" s="30"/>
    </row>
    <row r="6" spans="2:11" s="3" customFormat="1" ht="7.5" customHeight="1" x14ac:dyDescent="0.25">
      <c r="B6" s="60"/>
      <c r="C6" s="9"/>
      <c r="D6" s="40"/>
      <c r="E6" s="10"/>
      <c r="F6" s="10"/>
      <c r="G6" s="10"/>
      <c r="H6" s="10"/>
      <c r="I6" s="61"/>
      <c r="J6" s="110"/>
      <c r="K6" s="74"/>
    </row>
    <row r="7" spans="2:11" ht="18.75" customHeight="1" x14ac:dyDescent="0.25">
      <c r="B7" s="27"/>
      <c r="C7" s="19" t="s">
        <v>11</v>
      </c>
      <c r="D7" s="20"/>
      <c r="E7" s="194" t="str">
        <f>Paramètres!E13</f>
        <v>Prénom</v>
      </c>
      <c r="F7" s="194"/>
      <c r="G7" s="194" t="str">
        <f>Paramètres!E15</f>
        <v>Nom candidat</v>
      </c>
      <c r="H7" s="194"/>
      <c r="I7" s="30"/>
    </row>
    <row r="8" spans="2:11" ht="7.5" customHeight="1" x14ac:dyDescent="0.25">
      <c r="B8" s="27"/>
      <c r="C8" s="19"/>
      <c r="D8" s="20"/>
      <c r="E8" s="21"/>
      <c r="F8" s="21"/>
      <c r="G8" s="21"/>
      <c r="H8" s="21"/>
      <c r="I8" s="30"/>
    </row>
    <row r="9" spans="2:11" ht="25.5" customHeight="1" x14ac:dyDescent="0.25">
      <c r="B9" s="27"/>
      <c r="C9" s="19" t="s">
        <v>15</v>
      </c>
      <c r="D9" s="20"/>
      <c r="E9" s="194" t="str">
        <f>Paramètres!E17</f>
        <v>A2017 0000 0000</v>
      </c>
      <c r="F9" s="194"/>
      <c r="G9" s="21"/>
      <c r="H9" s="21"/>
      <c r="I9" s="30"/>
    </row>
    <row r="10" spans="2:11" ht="7.5" customHeight="1" x14ac:dyDescent="0.25">
      <c r="B10" s="27"/>
      <c r="C10" s="9"/>
      <c r="D10" s="40"/>
      <c r="E10" s="10"/>
      <c r="F10" s="10"/>
      <c r="G10" s="10"/>
      <c r="H10" s="10"/>
      <c r="I10" s="30"/>
    </row>
    <row r="11" spans="2:11" ht="18.75" customHeight="1" x14ac:dyDescent="0.25">
      <c r="B11" s="27"/>
      <c r="C11" s="11" t="s">
        <v>14</v>
      </c>
      <c r="D11" s="40"/>
      <c r="E11" s="188" t="str">
        <f>Paramètres!E19</f>
        <v>Nom étab de formation</v>
      </c>
      <c r="F11" s="188"/>
      <c r="G11" s="188"/>
      <c r="H11" s="188"/>
      <c r="I11" s="30"/>
    </row>
    <row r="12" spans="2:11" ht="7.5" customHeight="1" x14ac:dyDescent="0.25">
      <c r="B12" s="27"/>
      <c r="C12" s="46"/>
      <c r="D12" s="28"/>
      <c r="E12" s="28"/>
      <c r="F12" s="28"/>
      <c r="G12" s="28"/>
      <c r="H12" s="28"/>
      <c r="I12" s="30"/>
    </row>
    <row r="13" spans="2:11" x14ac:dyDescent="0.25">
      <c r="B13" s="27"/>
      <c r="C13" s="195" t="s">
        <v>20</v>
      </c>
      <c r="D13" s="54"/>
      <c r="E13" s="89" t="s">
        <v>0</v>
      </c>
      <c r="F13" s="90" t="s">
        <v>1</v>
      </c>
      <c r="G13" s="90" t="s">
        <v>2</v>
      </c>
      <c r="H13" s="90" t="s">
        <v>3</v>
      </c>
      <c r="I13" s="30"/>
    </row>
    <row r="14" spans="2:11" ht="60" customHeight="1" x14ac:dyDescent="0.25">
      <c r="B14" s="27"/>
      <c r="C14" s="196"/>
      <c r="D14" s="6"/>
      <c r="E14" s="23" t="str">
        <f>'Description des 4 Niveaux'!D5</f>
        <v>Compétence non acquise</v>
      </c>
      <c r="F14" s="24" t="str">
        <f>'Description des 4 Niveaux'!D9</f>
        <v>Compétence en cours d'acquisition non stabilisée</v>
      </c>
      <c r="G14" s="24" t="str">
        <f>'Description des 4 Niveaux'!D13</f>
        <v>Compétence partiellement aquise</v>
      </c>
      <c r="H14" s="24" t="str">
        <f>'Description des 4 Niveaux'!D17</f>
        <v>Compétence totalement acquise et transférable</v>
      </c>
      <c r="I14" s="30"/>
    </row>
    <row r="15" spans="2:11" ht="15" customHeight="1" x14ac:dyDescent="0.25">
      <c r="B15" s="27"/>
      <c r="C15" s="197"/>
      <c r="D15" s="85"/>
      <c r="E15" s="91">
        <v>0</v>
      </c>
      <c r="F15" s="92" t="s">
        <v>5</v>
      </c>
      <c r="G15" s="92" t="s">
        <v>6</v>
      </c>
      <c r="H15" s="92" t="s">
        <v>7</v>
      </c>
      <c r="I15" s="30"/>
    </row>
    <row r="16" spans="2:11" x14ac:dyDescent="0.25">
      <c r="B16" s="27"/>
      <c r="C16" s="46"/>
      <c r="D16" s="28"/>
      <c r="E16" s="62"/>
      <c r="F16" s="28"/>
      <c r="G16" s="28"/>
      <c r="H16" s="28"/>
      <c r="I16" s="30"/>
    </row>
    <row r="17" spans="1:11" ht="15" customHeight="1" thickBot="1" x14ac:dyDescent="0.3">
      <c r="B17" s="27"/>
      <c r="C17" s="46"/>
      <c r="D17" s="28"/>
      <c r="E17" s="200" t="s">
        <v>121</v>
      </c>
      <c r="F17" s="200"/>
      <c r="G17" s="200"/>
      <c r="H17" s="200"/>
      <c r="I17" s="30"/>
    </row>
    <row r="18" spans="1:11" ht="40.5" customHeight="1" thickBot="1" x14ac:dyDescent="0.3">
      <c r="B18" s="93">
        <v>0.4</v>
      </c>
      <c r="C18" s="14" t="s">
        <v>23</v>
      </c>
      <c r="D18" s="4"/>
      <c r="E18" s="67"/>
      <c r="F18" s="68" t="s">
        <v>8</v>
      </c>
      <c r="G18" s="67"/>
      <c r="H18" s="69"/>
      <c r="I18" s="30"/>
      <c r="J18" s="109">
        <f>IF(E18="X",0,IF(F18="X",F19,IF(G18="X",G19,IF(H18="X",H19,0))))</f>
        <v>2.6666666666666665</v>
      </c>
      <c r="K18" s="43" t="str">
        <f>IF(E18="X","",IF(F18="X","",IF(G18="X","",IF(H18="X",""," A  COMPLETER"))))</f>
        <v/>
      </c>
    </row>
    <row r="19" spans="1:11" ht="15" customHeight="1" x14ac:dyDescent="0.25">
      <c r="A19" s="28"/>
      <c r="B19" s="7"/>
      <c r="C19" s="25" t="s">
        <v>26</v>
      </c>
      <c r="D19" s="28"/>
      <c r="E19" s="106">
        <v>0</v>
      </c>
      <c r="F19" s="107">
        <f>H19/3</f>
        <v>2.6666666666666665</v>
      </c>
      <c r="G19" s="107">
        <f>H19*2/3</f>
        <v>5.333333333333333</v>
      </c>
      <c r="H19" s="107">
        <v>8</v>
      </c>
      <c r="I19" s="30"/>
    </row>
    <row r="20" spans="1:11" ht="15" customHeight="1" x14ac:dyDescent="0.25">
      <c r="B20" s="39"/>
      <c r="C20" s="63"/>
      <c r="D20" s="28"/>
      <c r="E20" s="28"/>
      <c r="F20" s="28"/>
      <c r="G20" s="28"/>
      <c r="H20" s="28"/>
      <c r="I20" s="30"/>
    </row>
    <row r="21" spans="1:11" ht="15" customHeight="1" x14ac:dyDescent="0.25">
      <c r="B21" s="39"/>
      <c r="C21" s="199" t="s">
        <v>58</v>
      </c>
      <c r="D21" s="199"/>
      <c r="E21" s="199"/>
      <c r="F21" s="199"/>
      <c r="G21" s="199"/>
      <c r="H21" s="199"/>
      <c r="I21" s="30"/>
    </row>
    <row r="22" spans="1:11" ht="15" customHeight="1" x14ac:dyDescent="0.25">
      <c r="B22" s="39"/>
      <c r="C22" s="199" t="s">
        <v>59</v>
      </c>
      <c r="D22" s="199"/>
      <c r="E22" s="199"/>
      <c r="F22" s="199"/>
      <c r="G22" s="199"/>
      <c r="H22" s="199"/>
      <c r="I22" s="30"/>
    </row>
    <row r="23" spans="1:11" ht="15" customHeight="1" x14ac:dyDescent="0.25">
      <c r="B23" s="39"/>
      <c r="C23" s="199" t="s">
        <v>60</v>
      </c>
      <c r="D23" s="199"/>
      <c r="E23" s="199"/>
      <c r="F23" s="199"/>
      <c r="G23" s="199"/>
      <c r="H23" s="199"/>
      <c r="I23" s="30"/>
    </row>
    <row r="24" spans="1:11" ht="15" customHeight="1" x14ac:dyDescent="0.25">
      <c r="B24" s="39"/>
      <c r="C24" s="199" t="s">
        <v>61</v>
      </c>
      <c r="D24" s="199"/>
      <c r="E24" s="199"/>
      <c r="F24" s="199"/>
      <c r="G24" s="199"/>
      <c r="H24" s="199"/>
      <c r="I24" s="30"/>
    </row>
    <row r="25" spans="1:11" ht="15" customHeight="1" x14ac:dyDescent="0.25">
      <c r="B25" s="27"/>
      <c r="C25" s="199" t="s">
        <v>62</v>
      </c>
      <c r="D25" s="199"/>
      <c r="E25" s="199"/>
      <c r="F25" s="199"/>
      <c r="G25" s="199"/>
      <c r="H25" s="199"/>
      <c r="I25" s="30"/>
      <c r="J25" s="198"/>
    </row>
    <row r="26" spans="1:11" ht="15" customHeight="1" x14ac:dyDescent="0.25">
      <c r="B26" s="27"/>
      <c r="C26" s="199"/>
      <c r="D26" s="199"/>
      <c r="E26" s="199"/>
      <c r="F26" s="199"/>
      <c r="G26" s="199"/>
      <c r="H26" s="199"/>
      <c r="I26" s="30"/>
      <c r="J26" s="198"/>
    </row>
    <row r="27" spans="1:11" ht="15" customHeight="1" x14ac:dyDescent="0.25">
      <c r="B27" s="27"/>
      <c r="C27" s="46"/>
      <c r="D27" s="28"/>
      <c r="E27" s="28"/>
      <c r="F27" s="28"/>
      <c r="G27" s="28"/>
      <c r="H27" s="28"/>
      <c r="I27" s="30"/>
    </row>
    <row r="28" spans="1:11" ht="15" customHeight="1" thickBot="1" x14ac:dyDescent="0.3">
      <c r="B28" s="27"/>
      <c r="C28" s="46"/>
      <c r="D28" s="28"/>
      <c r="E28" s="200" t="s">
        <v>122</v>
      </c>
      <c r="F28" s="200"/>
      <c r="G28" s="200"/>
      <c r="H28" s="200"/>
      <c r="I28" s="30"/>
    </row>
    <row r="29" spans="1:11" ht="40.5" customHeight="1" thickBot="1" x14ac:dyDescent="0.3">
      <c r="B29" s="94">
        <v>0.4</v>
      </c>
      <c r="C29" s="17" t="s">
        <v>24</v>
      </c>
      <c r="D29" s="5"/>
      <c r="E29" s="67"/>
      <c r="F29" s="68"/>
      <c r="G29" s="68"/>
      <c r="H29" s="69"/>
      <c r="I29" s="30"/>
      <c r="J29" s="109">
        <f>IF(E29="X",0,IF(F29="X",F30,IF(G29="X",G30,IF(H29="X",H30,0))))</f>
        <v>0</v>
      </c>
      <c r="K29" s="43" t="str">
        <f>IF(E29="X","",IF(F29="X","",IF(G29="X","",IF(H29="X",""," A  COMPLETER"))))</f>
        <v xml:space="preserve"> A  COMPLETER</v>
      </c>
    </row>
    <row r="30" spans="1:11" ht="15" customHeight="1" x14ac:dyDescent="0.25">
      <c r="A30" s="28"/>
      <c r="B30" s="7"/>
      <c r="C30" s="25" t="s">
        <v>26</v>
      </c>
      <c r="D30" s="28"/>
      <c r="E30" s="106">
        <v>0</v>
      </c>
      <c r="F30" s="108">
        <f>H30/3</f>
        <v>2.6666666666666665</v>
      </c>
      <c r="G30" s="107">
        <f>H30*2/3</f>
        <v>5.333333333333333</v>
      </c>
      <c r="H30" s="108">
        <v>8</v>
      </c>
      <c r="I30" s="30"/>
    </row>
    <row r="31" spans="1:11" ht="15" customHeight="1" x14ac:dyDescent="0.25">
      <c r="B31" s="39"/>
      <c r="C31" s="46"/>
      <c r="D31" s="28"/>
      <c r="E31" s="28"/>
      <c r="F31" s="28"/>
      <c r="G31" s="28"/>
      <c r="H31" s="28"/>
      <c r="I31" s="30"/>
    </row>
    <row r="32" spans="1:11" ht="15" customHeight="1" x14ac:dyDescent="0.25">
      <c r="B32" s="39"/>
      <c r="C32" s="199" t="s">
        <v>44</v>
      </c>
      <c r="D32" s="199"/>
      <c r="E32" s="199"/>
      <c r="F32" s="199"/>
      <c r="G32" s="199"/>
      <c r="H32" s="199"/>
      <c r="I32" s="30"/>
    </row>
    <row r="33" spans="1:11" ht="15" customHeight="1" x14ac:dyDescent="0.25">
      <c r="B33" s="39"/>
      <c r="C33" s="199" t="s">
        <v>45</v>
      </c>
      <c r="D33" s="199"/>
      <c r="E33" s="199"/>
      <c r="F33" s="199"/>
      <c r="G33" s="199"/>
      <c r="H33" s="199"/>
      <c r="I33" s="30"/>
    </row>
    <row r="34" spans="1:11" ht="15" customHeight="1" x14ac:dyDescent="0.25">
      <c r="B34" s="27"/>
      <c r="C34" s="199" t="s">
        <v>39</v>
      </c>
      <c r="D34" s="199"/>
      <c r="E34" s="199"/>
      <c r="F34" s="199"/>
      <c r="G34" s="199"/>
      <c r="H34" s="199"/>
      <c r="I34" s="30"/>
    </row>
    <row r="35" spans="1:11" ht="15" customHeight="1" x14ac:dyDescent="0.25">
      <c r="B35" s="27"/>
      <c r="C35" s="199" t="s">
        <v>46</v>
      </c>
      <c r="D35" s="199"/>
      <c r="E35" s="199"/>
      <c r="F35" s="199"/>
      <c r="G35" s="199"/>
      <c r="H35" s="199"/>
      <c r="I35" s="30"/>
    </row>
    <row r="36" spans="1:11" ht="15" customHeight="1" x14ac:dyDescent="0.25">
      <c r="B36" s="27"/>
      <c r="C36" s="199" t="s">
        <v>47</v>
      </c>
      <c r="D36" s="199"/>
      <c r="E36" s="199"/>
      <c r="F36" s="199"/>
      <c r="G36" s="199"/>
      <c r="H36" s="199"/>
      <c r="I36" s="30"/>
    </row>
    <row r="37" spans="1:11" ht="15" customHeight="1" x14ac:dyDescent="0.25">
      <c r="B37" s="27"/>
      <c r="C37" s="201" t="s">
        <v>48</v>
      </c>
      <c r="D37" s="201"/>
      <c r="E37" s="201"/>
      <c r="F37" s="201"/>
      <c r="G37" s="201"/>
      <c r="H37" s="201"/>
      <c r="I37" s="30"/>
    </row>
    <row r="38" spans="1:11" ht="15" customHeight="1" x14ac:dyDescent="0.25">
      <c r="B38" s="27"/>
      <c r="C38" s="41"/>
      <c r="D38" s="41"/>
      <c r="E38" s="41"/>
      <c r="F38" s="41"/>
      <c r="G38" s="41"/>
      <c r="H38" s="41"/>
      <c r="I38" s="30"/>
    </row>
    <row r="39" spans="1:11" ht="15" customHeight="1" thickBot="1" x14ac:dyDescent="0.3">
      <c r="B39" s="27"/>
      <c r="C39" s="100"/>
      <c r="D39" s="100"/>
      <c r="E39" s="200" t="s">
        <v>123</v>
      </c>
      <c r="F39" s="200"/>
      <c r="G39" s="200"/>
      <c r="H39" s="200"/>
      <c r="I39" s="30"/>
    </row>
    <row r="40" spans="1:11" ht="40.5" customHeight="1" thickBot="1" x14ac:dyDescent="0.3">
      <c r="B40" s="94">
        <v>0.2</v>
      </c>
      <c r="C40" s="14" t="s">
        <v>25</v>
      </c>
      <c r="D40" s="5"/>
      <c r="E40" s="67"/>
      <c r="F40" s="68"/>
      <c r="G40" s="68"/>
      <c r="H40" s="69"/>
      <c r="I40" s="30"/>
      <c r="J40" s="109">
        <f>IF(E40="X",0,IF(F40="X",F41,IF(G40="X",G41,IF(H40="X",H41,0))))</f>
        <v>0</v>
      </c>
      <c r="K40" s="43" t="str">
        <f>IF(E40="X","",IF(F40="X","",IF(G40="X","",IF(H40="X",""," A  COMPLETER"))))</f>
        <v xml:space="preserve"> A  COMPLETER</v>
      </c>
    </row>
    <row r="41" spans="1:11" ht="15" customHeight="1" x14ac:dyDescent="0.25">
      <c r="A41" s="28"/>
      <c r="B41" s="7"/>
      <c r="C41" s="95" t="s">
        <v>21</v>
      </c>
      <c r="D41" s="28"/>
      <c r="E41" s="106">
        <v>0</v>
      </c>
      <c r="F41" s="108">
        <f>H41/3</f>
        <v>1.3333333333333333</v>
      </c>
      <c r="G41" s="108">
        <f>H41*2/3</f>
        <v>2.6666666666666665</v>
      </c>
      <c r="H41" s="108">
        <v>4</v>
      </c>
      <c r="I41" s="30"/>
    </row>
    <row r="42" spans="1:11" ht="15" customHeight="1" x14ac:dyDescent="0.25">
      <c r="B42" s="39"/>
      <c r="C42" s="46"/>
      <c r="D42" s="28"/>
      <c r="E42" s="28"/>
      <c r="F42" s="28"/>
      <c r="G42" s="28"/>
      <c r="H42" s="28"/>
      <c r="I42" s="30"/>
    </row>
    <row r="43" spans="1:11" ht="15" customHeight="1" x14ac:dyDescent="0.25">
      <c r="B43" s="27"/>
      <c r="C43" s="202" t="s">
        <v>63</v>
      </c>
      <c r="D43" s="202"/>
      <c r="E43" s="202"/>
      <c r="F43" s="202"/>
      <c r="G43" s="202"/>
      <c r="H43" s="202"/>
      <c r="I43" s="30"/>
    </row>
    <row r="44" spans="1:11" ht="15" customHeight="1" x14ac:dyDescent="0.25">
      <c r="B44" s="27"/>
      <c r="C44" s="202" t="s">
        <v>64</v>
      </c>
      <c r="D44" s="202"/>
      <c r="E44" s="202"/>
      <c r="F44" s="202"/>
      <c r="G44" s="202"/>
      <c r="H44" s="202"/>
      <c r="I44" s="30"/>
    </row>
    <row r="45" spans="1:11" ht="15" customHeight="1" x14ac:dyDescent="0.25">
      <c r="B45" s="27"/>
      <c r="C45" s="202" t="s">
        <v>65</v>
      </c>
      <c r="D45" s="202"/>
      <c r="E45" s="202"/>
      <c r="F45" s="202"/>
      <c r="G45" s="202"/>
      <c r="H45" s="202"/>
      <c r="I45" s="30"/>
    </row>
    <row r="46" spans="1:11" ht="15" customHeight="1" x14ac:dyDescent="0.25">
      <c r="B46" s="27"/>
      <c r="C46" s="199"/>
      <c r="D46" s="199"/>
      <c r="E46" s="199"/>
      <c r="F46" s="199"/>
      <c r="G46" s="199"/>
      <c r="H46" s="199"/>
      <c r="I46" s="30"/>
    </row>
    <row r="47" spans="1:11" ht="15" customHeight="1" thickBot="1" x14ac:dyDescent="0.3">
      <c r="B47" s="27"/>
      <c r="C47" s="46"/>
      <c r="D47" s="28"/>
      <c r="E47" s="28"/>
      <c r="F47" s="28"/>
      <c r="G47" s="28"/>
      <c r="H47" s="28"/>
      <c r="I47" s="30"/>
    </row>
    <row r="48" spans="1:11" s="1" customFormat="1" ht="31.5" customHeight="1" thickBot="1" x14ac:dyDescent="0.3">
      <c r="B48" s="64"/>
      <c r="C48" s="44" t="s">
        <v>18</v>
      </c>
      <c r="D48" s="45"/>
      <c r="E48" s="71" t="s">
        <v>93</v>
      </c>
      <c r="F48" s="72" t="s">
        <v>92</v>
      </c>
      <c r="G48" s="70" t="s">
        <v>19</v>
      </c>
      <c r="H48" s="12">
        <f>J18+J29+J40</f>
        <v>2.6666666666666665</v>
      </c>
      <c r="I48" s="65"/>
      <c r="J48" s="111"/>
      <c r="K48" s="43"/>
    </row>
    <row r="49" spans="2:9" ht="15" customHeight="1" x14ac:dyDescent="0.25">
      <c r="B49" s="27"/>
      <c r="C49" s="46"/>
      <c r="D49" s="28"/>
      <c r="E49" s="28"/>
      <c r="F49" s="28"/>
      <c r="G49" s="28"/>
      <c r="H49" s="28"/>
      <c r="I49" s="30"/>
    </row>
    <row r="50" spans="2:9" ht="15" customHeight="1" x14ac:dyDescent="0.25">
      <c r="B50" s="27"/>
      <c r="C50" s="116" t="s">
        <v>136</v>
      </c>
      <c r="D50" s="50"/>
      <c r="E50" s="50"/>
      <c r="F50" s="114"/>
      <c r="G50" s="50"/>
      <c r="H50" s="54"/>
      <c r="I50" s="30"/>
    </row>
    <row r="51" spans="2:9" ht="15" customHeight="1" x14ac:dyDescent="0.25">
      <c r="B51" s="27"/>
      <c r="C51" s="51"/>
      <c r="D51" s="28"/>
      <c r="E51" s="28"/>
      <c r="H51" s="6"/>
      <c r="I51" s="30"/>
    </row>
    <row r="52" spans="2:9" ht="15" customHeight="1" x14ac:dyDescent="0.25">
      <c r="B52" s="27"/>
      <c r="C52" s="52" t="s">
        <v>148</v>
      </c>
      <c r="D52" s="47"/>
      <c r="E52" s="113" t="s">
        <v>132</v>
      </c>
      <c r="F52" s="208" t="s">
        <v>134</v>
      </c>
      <c r="G52" s="208"/>
      <c r="H52" s="209"/>
      <c r="I52" s="30"/>
    </row>
    <row r="53" spans="2:9" ht="15" customHeight="1" x14ac:dyDescent="0.25">
      <c r="B53" s="27"/>
      <c r="C53" s="207" t="s">
        <v>149</v>
      </c>
      <c r="D53" s="47"/>
      <c r="E53" s="115" t="s">
        <v>132</v>
      </c>
      <c r="F53" s="171" t="s">
        <v>135</v>
      </c>
      <c r="G53" s="172"/>
      <c r="H53" s="173"/>
      <c r="I53" s="30"/>
    </row>
    <row r="54" spans="2:9" ht="15" customHeight="1" x14ac:dyDescent="0.25">
      <c r="B54" s="27"/>
      <c r="C54" s="53"/>
      <c r="D54" s="48"/>
      <c r="E54" s="49"/>
      <c r="F54" s="48"/>
      <c r="G54" s="48"/>
      <c r="H54" s="55"/>
      <c r="I54" s="30"/>
    </row>
    <row r="55" spans="2:9" ht="15" customHeight="1" x14ac:dyDescent="0.25">
      <c r="B55" s="27"/>
      <c r="C55" s="47"/>
      <c r="D55" s="47"/>
      <c r="E55" s="47"/>
      <c r="F55" s="47"/>
      <c r="G55" s="47"/>
      <c r="H55" s="47"/>
      <c r="I55" s="30"/>
    </row>
    <row r="56" spans="2:9" ht="15" customHeight="1" x14ac:dyDescent="0.25">
      <c r="B56" s="27"/>
      <c r="C56" s="177" t="s">
        <v>89</v>
      </c>
      <c r="D56" s="178"/>
      <c r="E56" s="178"/>
      <c r="F56" s="178"/>
      <c r="G56" s="178"/>
      <c r="H56" s="179"/>
      <c r="I56" s="30"/>
    </row>
    <row r="57" spans="2:9" ht="15" customHeight="1" x14ac:dyDescent="0.25">
      <c r="B57" s="27"/>
      <c r="C57" s="180" t="s">
        <v>133</v>
      </c>
      <c r="D57" s="181"/>
      <c r="E57" s="181"/>
      <c r="F57" s="181"/>
      <c r="G57" s="181"/>
      <c r="H57" s="182"/>
      <c r="I57" s="30"/>
    </row>
    <row r="58" spans="2:9" ht="15" customHeight="1" x14ac:dyDescent="0.25">
      <c r="B58" s="27"/>
      <c r="C58" s="174"/>
      <c r="D58" s="175"/>
      <c r="E58" s="175"/>
      <c r="F58" s="175"/>
      <c r="G58" s="175"/>
      <c r="H58" s="176"/>
      <c r="I58" s="30"/>
    </row>
    <row r="59" spans="2:9" ht="15" customHeight="1" x14ac:dyDescent="0.25">
      <c r="B59" s="27"/>
      <c r="C59" s="174"/>
      <c r="D59" s="175"/>
      <c r="E59" s="175"/>
      <c r="F59" s="175"/>
      <c r="G59" s="175"/>
      <c r="H59" s="176"/>
      <c r="I59" s="30"/>
    </row>
    <row r="60" spans="2:9" ht="15" customHeight="1" x14ac:dyDescent="0.25">
      <c r="B60" s="27"/>
      <c r="C60" s="174"/>
      <c r="D60" s="175"/>
      <c r="E60" s="175"/>
      <c r="F60" s="175"/>
      <c r="G60" s="175"/>
      <c r="H60" s="176"/>
      <c r="I60" s="30"/>
    </row>
    <row r="61" spans="2:9" ht="15" customHeight="1" x14ac:dyDescent="0.25">
      <c r="B61" s="27"/>
      <c r="C61" s="117" t="s">
        <v>130</v>
      </c>
      <c r="D61" s="101"/>
      <c r="E61" s="186"/>
      <c r="F61" s="186"/>
      <c r="G61" s="186"/>
      <c r="H61" s="187"/>
      <c r="I61" s="30"/>
    </row>
    <row r="62" spans="2:9" ht="15" customHeight="1" x14ac:dyDescent="0.25">
      <c r="B62" s="27"/>
      <c r="C62" s="180" t="s">
        <v>131</v>
      </c>
      <c r="D62" s="181"/>
      <c r="E62" s="181"/>
      <c r="F62" s="181"/>
      <c r="G62" s="181"/>
      <c r="H62" s="182"/>
      <c r="I62" s="30"/>
    </row>
    <row r="63" spans="2:9" ht="15" customHeight="1" x14ac:dyDescent="0.25">
      <c r="B63" s="27"/>
      <c r="C63" s="183"/>
      <c r="D63" s="184"/>
      <c r="E63" s="184"/>
      <c r="F63" s="184"/>
      <c r="G63" s="184"/>
      <c r="H63" s="185"/>
      <c r="I63" s="30"/>
    </row>
    <row r="64" spans="2:9" ht="15" customHeight="1" thickBot="1" x14ac:dyDescent="0.3">
      <c r="B64" s="32"/>
      <c r="C64" s="66"/>
      <c r="D64" s="33"/>
      <c r="E64" s="33"/>
      <c r="F64" s="33"/>
      <c r="G64" s="33"/>
      <c r="H64" s="33"/>
      <c r="I64" s="35"/>
    </row>
  </sheetData>
  <sheetProtection sheet="1" objects="1" scenarios="1"/>
  <mergeCells count="37">
    <mergeCell ref="C36:H36"/>
    <mergeCell ref="C37:H37"/>
    <mergeCell ref="C46:H46"/>
    <mergeCell ref="C43:H43"/>
    <mergeCell ref="C44:H44"/>
    <mergeCell ref="C45:H45"/>
    <mergeCell ref="E39:H39"/>
    <mergeCell ref="J25:J26"/>
    <mergeCell ref="C25:H25"/>
    <mergeCell ref="C26:H26"/>
    <mergeCell ref="C34:H34"/>
    <mergeCell ref="C33:H33"/>
    <mergeCell ref="C32:H32"/>
    <mergeCell ref="E28:H28"/>
    <mergeCell ref="C62:H62"/>
    <mergeCell ref="C63:H63"/>
    <mergeCell ref="E61:H61"/>
    <mergeCell ref="E11:H11"/>
    <mergeCell ref="C3:H3"/>
    <mergeCell ref="E5:H5"/>
    <mergeCell ref="E7:F7"/>
    <mergeCell ref="G7:H7"/>
    <mergeCell ref="E9:F9"/>
    <mergeCell ref="C13:C15"/>
    <mergeCell ref="C21:H21"/>
    <mergeCell ref="C22:H22"/>
    <mergeCell ref="C23:H23"/>
    <mergeCell ref="C24:H24"/>
    <mergeCell ref="E17:H17"/>
    <mergeCell ref="C35:H35"/>
    <mergeCell ref="F52:H52"/>
    <mergeCell ref="F53:H53"/>
    <mergeCell ref="C58:H58"/>
    <mergeCell ref="C59:H59"/>
    <mergeCell ref="C60:H60"/>
    <mergeCell ref="C56:H56"/>
    <mergeCell ref="C57:H57"/>
  </mergeCells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7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opLeftCell="A68" workbookViewId="0">
      <selection activeCell="E79" sqref="E79"/>
    </sheetView>
  </sheetViews>
  <sheetFormatPr baseColWidth="10" defaultRowHeight="23.25" x14ac:dyDescent="0.35"/>
  <cols>
    <col min="1" max="1" width="1.7109375" customWidth="1"/>
    <col min="2" max="2" width="4.7109375" customWidth="1"/>
    <col min="3" max="3" width="49.85546875" style="16" customWidth="1"/>
    <col min="4" max="4" width="1.42578125" customWidth="1"/>
    <col min="5" max="8" width="11.7109375" customWidth="1"/>
    <col min="9" max="9" width="1.5703125" customWidth="1"/>
    <col min="10" max="10" width="4" style="109" customWidth="1"/>
    <col min="11" max="11" width="23.5703125" style="86" customWidth="1"/>
  </cols>
  <sheetData>
    <row r="1" spans="2:11" ht="10.5" customHeight="1" thickBot="1" x14ac:dyDescent="0.4"/>
    <row r="2" spans="2:11" ht="9.75" customHeight="1" thickBot="1" x14ac:dyDescent="0.4">
      <c r="B2" s="56"/>
      <c r="C2" s="57"/>
      <c r="D2" s="58"/>
      <c r="E2" s="58"/>
      <c r="F2" s="58"/>
      <c r="G2" s="58"/>
      <c r="H2" s="58"/>
      <c r="I2" s="59"/>
    </row>
    <row r="3" spans="2:11" ht="30" customHeight="1" thickBot="1" x14ac:dyDescent="0.4">
      <c r="B3" s="27"/>
      <c r="C3" s="189" t="s">
        <v>28</v>
      </c>
      <c r="D3" s="190"/>
      <c r="E3" s="190"/>
      <c r="F3" s="190"/>
      <c r="G3" s="190"/>
      <c r="H3" s="191"/>
      <c r="I3" s="30"/>
    </row>
    <row r="4" spans="2:11" s="3" customFormat="1" ht="7.5" customHeight="1" x14ac:dyDescent="0.35">
      <c r="B4" s="60"/>
      <c r="C4" s="8"/>
      <c r="D4" s="8"/>
      <c r="E4" s="8"/>
      <c r="F4" s="8"/>
      <c r="G4" s="8"/>
      <c r="H4" s="8"/>
      <c r="I4" s="61"/>
      <c r="J4" s="110"/>
      <c r="K4" s="87"/>
    </row>
    <row r="5" spans="2:11" ht="18.75" customHeight="1" x14ac:dyDescent="0.35">
      <c r="B5" s="27"/>
      <c r="C5" s="18" t="s">
        <v>94</v>
      </c>
      <c r="D5" s="22"/>
      <c r="E5" s="192" t="str">
        <f>Paramètres!E11</f>
        <v>2017</v>
      </c>
      <c r="F5" s="193"/>
      <c r="G5" s="193"/>
      <c r="H5" s="193"/>
      <c r="I5" s="30"/>
    </row>
    <row r="6" spans="2:11" s="3" customFormat="1" ht="7.5" customHeight="1" x14ac:dyDescent="0.35">
      <c r="B6" s="60"/>
      <c r="C6" s="9"/>
      <c r="D6" s="40"/>
      <c r="E6" s="10"/>
      <c r="F6" s="10"/>
      <c r="G6" s="10"/>
      <c r="H6" s="10"/>
      <c r="I6" s="61"/>
      <c r="J6" s="110"/>
      <c r="K6" s="87"/>
    </row>
    <row r="7" spans="2:11" ht="18.75" customHeight="1" x14ac:dyDescent="0.35">
      <c r="B7" s="27"/>
      <c r="C7" s="19" t="s">
        <v>11</v>
      </c>
      <c r="D7" s="20"/>
      <c r="E7" s="194" t="str">
        <f>Paramètres!E13</f>
        <v>Prénom</v>
      </c>
      <c r="F7" s="194"/>
      <c r="G7" s="194" t="str">
        <f>Paramètres!E15</f>
        <v>Nom candidat</v>
      </c>
      <c r="H7" s="194"/>
      <c r="I7" s="30"/>
    </row>
    <row r="8" spans="2:11" ht="7.5" customHeight="1" x14ac:dyDescent="0.35">
      <c r="B8" s="27"/>
      <c r="C8" s="19"/>
      <c r="D8" s="20"/>
      <c r="E8" s="21"/>
      <c r="F8" s="21"/>
      <c r="G8" s="21"/>
      <c r="H8" s="21"/>
      <c r="I8" s="30"/>
    </row>
    <row r="9" spans="2:11" ht="25.5" customHeight="1" x14ac:dyDescent="0.35">
      <c r="B9" s="27"/>
      <c r="C9" s="19" t="s">
        <v>15</v>
      </c>
      <c r="D9" s="20"/>
      <c r="E9" s="194" t="str">
        <f>Paramètres!E17</f>
        <v>A2017 0000 0000</v>
      </c>
      <c r="F9" s="194"/>
      <c r="G9" s="21"/>
      <c r="H9" s="21"/>
      <c r="I9" s="30"/>
    </row>
    <row r="10" spans="2:11" ht="7.5" customHeight="1" x14ac:dyDescent="0.35">
      <c r="B10" s="27"/>
      <c r="C10" s="9"/>
      <c r="D10" s="40"/>
      <c r="E10" s="10"/>
      <c r="F10" s="10"/>
      <c r="G10" s="10"/>
      <c r="H10" s="10"/>
      <c r="I10" s="30"/>
    </row>
    <row r="11" spans="2:11" ht="18.75" customHeight="1" x14ac:dyDescent="0.35">
      <c r="B11" s="27"/>
      <c r="C11" s="11" t="s">
        <v>14</v>
      </c>
      <c r="D11" s="40"/>
      <c r="E11" s="188" t="str">
        <f>Paramètres!E19</f>
        <v>Nom étab de formation</v>
      </c>
      <c r="F11" s="188"/>
      <c r="G11" s="188"/>
      <c r="H11" s="188"/>
      <c r="I11" s="30"/>
    </row>
    <row r="12" spans="2:11" ht="7.5" customHeight="1" x14ac:dyDescent="0.35">
      <c r="B12" s="27"/>
      <c r="C12" s="46"/>
      <c r="D12" s="28"/>
      <c r="E12" s="28"/>
      <c r="F12" s="28"/>
      <c r="G12" s="28"/>
      <c r="H12" s="28"/>
      <c r="I12" s="30"/>
    </row>
    <row r="13" spans="2:11" x14ac:dyDescent="0.35">
      <c r="B13" s="27"/>
      <c r="C13" s="195" t="s">
        <v>120</v>
      </c>
      <c r="D13" s="54"/>
      <c r="E13" s="89" t="s">
        <v>0</v>
      </c>
      <c r="F13" s="90" t="s">
        <v>1</v>
      </c>
      <c r="G13" s="90" t="s">
        <v>2</v>
      </c>
      <c r="H13" s="90" t="s">
        <v>3</v>
      </c>
      <c r="I13" s="30"/>
    </row>
    <row r="14" spans="2:11" ht="60" customHeight="1" x14ac:dyDescent="0.35">
      <c r="B14" s="27"/>
      <c r="C14" s="196"/>
      <c r="D14" s="6"/>
      <c r="E14" s="23" t="str">
        <f>'Description des 4 Niveaux'!D5</f>
        <v>Compétence non acquise</v>
      </c>
      <c r="F14" s="24" t="str">
        <f>'Description des 4 Niveaux'!D9</f>
        <v>Compétence en cours d'acquisition non stabilisée</v>
      </c>
      <c r="G14" s="24" t="str">
        <f>'Description des 4 Niveaux'!D13</f>
        <v>Compétence partiellement aquise</v>
      </c>
      <c r="H14" s="24" t="str">
        <f>'Description des 4 Niveaux'!D17</f>
        <v>Compétence totalement acquise et transférable</v>
      </c>
      <c r="I14" s="30"/>
    </row>
    <row r="15" spans="2:11" ht="15" customHeight="1" x14ac:dyDescent="0.35">
      <c r="B15" s="27"/>
      <c r="C15" s="197"/>
      <c r="D15" s="85"/>
      <c r="E15" s="91">
        <v>0</v>
      </c>
      <c r="F15" s="92" t="s">
        <v>5</v>
      </c>
      <c r="G15" s="92" t="s">
        <v>6</v>
      </c>
      <c r="H15" s="92" t="s">
        <v>7</v>
      </c>
      <c r="I15" s="30"/>
    </row>
    <row r="16" spans="2:11" x14ac:dyDescent="0.35">
      <c r="B16" s="27"/>
      <c r="C16" s="46"/>
      <c r="D16" s="28"/>
      <c r="E16" s="62"/>
      <c r="F16" s="28"/>
      <c r="G16" s="28"/>
      <c r="H16" s="28"/>
      <c r="I16" s="30"/>
    </row>
    <row r="17" spans="1:11" ht="15" customHeight="1" thickBot="1" x14ac:dyDescent="0.4">
      <c r="B17" s="27"/>
      <c r="C17" s="46"/>
      <c r="D17" s="28"/>
      <c r="E17" s="200" t="s">
        <v>124</v>
      </c>
      <c r="F17" s="200"/>
      <c r="G17" s="200"/>
      <c r="H17" s="200"/>
      <c r="I17" s="30"/>
    </row>
    <row r="18" spans="1:11" ht="40.5" customHeight="1" thickBot="1" x14ac:dyDescent="0.4">
      <c r="B18" s="93">
        <v>0.5</v>
      </c>
      <c r="C18" s="14" t="s">
        <v>29</v>
      </c>
      <c r="D18" s="4"/>
      <c r="E18" s="67"/>
      <c r="F18" s="68"/>
      <c r="G18" s="67"/>
      <c r="H18" s="69"/>
      <c r="I18" s="30"/>
      <c r="J18" s="109">
        <f>IF(E18="X",0,IF(F18="X",F19,IF(G18="X",G19,IF(H18="X",H19,0))))</f>
        <v>0</v>
      </c>
      <c r="K18" s="86" t="str">
        <f>IF(E18="X","",IF(F18="X","",IF(G18="X","",IF(H18="X",""," A  COMPLETER"))))</f>
        <v xml:space="preserve"> A  COMPLETER</v>
      </c>
    </row>
    <row r="19" spans="1:11" ht="15" customHeight="1" x14ac:dyDescent="0.35">
      <c r="A19" s="28"/>
      <c r="B19" s="7"/>
      <c r="C19" s="25" t="s">
        <v>22</v>
      </c>
      <c r="D19" s="28"/>
      <c r="E19" s="103">
        <v>0</v>
      </c>
      <c r="F19" s="104">
        <f>H19/3</f>
        <v>3.3333333333333335</v>
      </c>
      <c r="G19" s="104">
        <f>H19*2/3</f>
        <v>6.666666666666667</v>
      </c>
      <c r="H19" s="104">
        <v>10</v>
      </c>
      <c r="I19" s="30"/>
    </row>
    <row r="20" spans="1:11" ht="15" customHeight="1" x14ac:dyDescent="0.35">
      <c r="B20" s="39"/>
      <c r="C20" s="63"/>
      <c r="D20" s="28"/>
      <c r="E20" s="28"/>
      <c r="F20" s="28"/>
      <c r="G20" s="28"/>
      <c r="H20" s="28"/>
      <c r="I20" s="30"/>
    </row>
    <row r="21" spans="1:11" ht="15" customHeight="1" x14ac:dyDescent="0.35">
      <c r="B21" s="39"/>
      <c r="C21" s="201" t="s">
        <v>49</v>
      </c>
      <c r="D21" s="201"/>
      <c r="E21" s="201"/>
      <c r="F21" s="201"/>
      <c r="G21" s="201"/>
      <c r="H21" s="201"/>
      <c r="I21" s="30"/>
      <c r="J21" s="198"/>
    </row>
    <row r="22" spans="1:11" ht="15" customHeight="1" x14ac:dyDescent="0.35">
      <c r="B22" s="27"/>
      <c r="C22" s="201" t="s">
        <v>50</v>
      </c>
      <c r="D22" s="201"/>
      <c r="E22" s="201"/>
      <c r="F22" s="201"/>
      <c r="G22" s="201"/>
      <c r="H22" s="201"/>
      <c r="I22" s="30"/>
      <c r="J22" s="198"/>
    </row>
    <row r="23" spans="1:11" ht="15" customHeight="1" x14ac:dyDescent="0.35">
      <c r="B23" s="27"/>
      <c r="C23" s="201" t="s">
        <v>51</v>
      </c>
      <c r="D23" s="201"/>
      <c r="E23" s="201"/>
      <c r="F23" s="201"/>
      <c r="G23" s="201"/>
      <c r="H23" s="201"/>
      <c r="I23" s="30"/>
      <c r="J23" s="198"/>
    </row>
    <row r="24" spans="1:11" ht="15" customHeight="1" x14ac:dyDescent="0.35">
      <c r="B24" s="27"/>
      <c r="C24" s="201" t="s">
        <v>52</v>
      </c>
      <c r="D24" s="201"/>
      <c r="E24" s="201"/>
      <c r="F24" s="201"/>
      <c r="G24" s="201"/>
      <c r="H24" s="201"/>
      <c r="I24" s="30"/>
      <c r="J24" s="198"/>
    </row>
    <row r="25" spans="1:11" ht="15" customHeight="1" x14ac:dyDescent="0.35">
      <c r="B25" s="27"/>
      <c r="C25" s="201" t="s">
        <v>53</v>
      </c>
      <c r="D25" s="201"/>
      <c r="E25" s="201"/>
      <c r="F25" s="201"/>
      <c r="G25" s="201"/>
      <c r="H25" s="201"/>
      <c r="I25" s="30"/>
      <c r="J25" s="198"/>
    </row>
    <row r="26" spans="1:11" ht="15" customHeight="1" x14ac:dyDescent="0.35">
      <c r="B26" s="27"/>
      <c r="C26" s="201" t="s">
        <v>54</v>
      </c>
      <c r="D26" s="201"/>
      <c r="E26" s="201"/>
      <c r="F26" s="201"/>
      <c r="G26" s="201"/>
      <c r="H26" s="201"/>
      <c r="I26" s="30"/>
      <c r="J26" s="198"/>
    </row>
    <row r="27" spans="1:11" ht="15" customHeight="1" x14ac:dyDescent="0.35">
      <c r="B27" s="27"/>
      <c r="C27" s="201" t="s">
        <v>39</v>
      </c>
      <c r="D27" s="201"/>
      <c r="E27" s="201"/>
      <c r="F27" s="201"/>
      <c r="G27" s="201"/>
      <c r="H27" s="201"/>
      <c r="I27" s="30"/>
      <c r="J27" s="198"/>
    </row>
    <row r="28" spans="1:11" ht="15" customHeight="1" x14ac:dyDescent="0.35">
      <c r="B28" s="27"/>
      <c r="C28" s="199" t="s">
        <v>55</v>
      </c>
      <c r="D28" s="199"/>
      <c r="E28" s="199"/>
      <c r="F28" s="199"/>
      <c r="G28" s="199"/>
      <c r="H28" s="199"/>
      <c r="I28" s="30"/>
      <c r="J28" s="112"/>
    </row>
    <row r="29" spans="1:11" ht="15" customHeight="1" x14ac:dyDescent="0.35">
      <c r="B29" s="27"/>
      <c r="C29" s="46"/>
      <c r="D29" s="28"/>
      <c r="E29" s="28"/>
      <c r="F29" s="28"/>
      <c r="G29" s="28"/>
      <c r="H29" s="28"/>
      <c r="I29" s="30"/>
    </row>
    <row r="30" spans="1:11" ht="15" customHeight="1" thickBot="1" x14ac:dyDescent="0.4">
      <c r="B30" s="27"/>
      <c r="C30" s="46"/>
      <c r="D30" s="28"/>
      <c r="E30" s="200" t="s">
        <v>125</v>
      </c>
      <c r="F30" s="200"/>
      <c r="G30" s="200"/>
      <c r="H30" s="200"/>
      <c r="I30" s="30"/>
    </row>
    <row r="31" spans="1:11" ht="40.5" customHeight="1" thickBot="1" x14ac:dyDescent="0.4">
      <c r="B31" s="94">
        <v>0.1</v>
      </c>
      <c r="C31" s="14" t="s">
        <v>30</v>
      </c>
      <c r="D31" s="5"/>
      <c r="E31" s="67"/>
      <c r="F31" s="68"/>
      <c r="G31" s="68"/>
      <c r="H31" s="69"/>
      <c r="I31" s="30"/>
      <c r="J31" s="109">
        <f>IF(E31="X",0,IF(F31="X",F32,IF(G31="X",G32,IF(H31="X",H32,0))))</f>
        <v>0</v>
      </c>
      <c r="K31" s="86" t="str">
        <f>IF(E31="X","",IF(F31="X","",IF(G31="X","",IF(H31="X",""," A  COMPLETER"))))</f>
        <v xml:space="preserve"> A  COMPLETER</v>
      </c>
    </row>
    <row r="32" spans="1:11" ht="15" customHeight="1" x14ac:dyDescent="0.35">
      <c r="A32" s="28"/>
      <c r="B32" s="7"/>
      <c r="C32" s="25" t="s">
        <v>35</v>
      </c>
      <c r="D32" s="28"/>
      <c r="E32" s="103">
        <v>0</v>
      </c>
      <c r="F32" s="105">
        <f>H32/3</f>
        <v>0.66666666666666663</v>
      </c>
      <c r="G32" s="104">
        <f>H32*2/3</f>
        <v>1.3333333333333333</v>
      </c>
      <c r="H32" s="105">
        <v>2</v>
      </c>
      <c r="I32" s="30"/>
    </row>
    <row r="33" spans="1:11" ht="15" customHeight="1" x14ac:dyDescent="0.35">
      <c r="B33" s="39"/>
      <c r="C33" s="46"/>
      <c r="D33" s="28"/>
      <c r="E33" s="28"/>
      <c r="F33" s="28"/>
      <c r="G33" s="28"/>
      <c r="H33" s="28"/>
      <c r="I33" s="30"/>
    </row>
    <row r="34" spans="1:11" ht="15" customHeight="1" x14ac:dyDescent="0.35">
      <c r="B34" s="39"/>
      <c r="C34" s="199" t="s">
        <v>36</v>
      </c>
      <c r="D34" s="199"/>
      <c r="E34" s="199"/>
      <c r="F34" s="199"/>
      <c r="G34" s="199"/>
      <c r="H34" s="199"/>
      <c r="I34" s="30"/>
    </row>
    <row r="35" spans="1:11" ht="15" customHeight="1" x14ac:dyDescent="0.35">
      <c r="B35" s="27"/>
      <c r="C35" s="199" t="s">
        <v>37</v>
      </c>
      <c r="D35" s="199"/>
      <c r="E35" s="199"/>
      <c r="F35" s="199"/>
      <c r="G35" s="199"/>
      <c r="H35" s="199"/>
      <c r="I35" s="30"/>
    </row>
    <row r="36" spans="1:11" ht="15" customHeight="1" x14ac:dyDescent="0.35">
      <c r="B36" s="27"/>
      <c r="C36" s="199" t="s">
        <v>38</v>
      </c>
      <c r="D36" s="199"/>
      <c r="E36" s="199"/>
      <c r="F36" s="199"/>
      <c r="G36" s="199"/>
      <c r="H36" s="199"/>
      <c r="I36" s="30"/>
    </row>
    <row r="37" spans="1:11" ht="15" customHeight="1" x14ac:dyDescent="0.35">
      <c r="B37" s="27"/>
      <c r="C37" s="199" t="s">
        <v>39</v>
      </c>
      <c r="D37" s="199"/>
      <c r="E37" s="199"/>
      <c r="F37" s="199"/>
      <c r="G37" s="199"/>
      <c r="H37" s="199"/>
      <c r="I37" s="30"/>
    </row>
    <row r="38" spans="1:11" ht="15" customHeight="1" x14ac:dyDescent="0.35">
      <c r="B38" s="27"/>
      <c r="C38" s="41"/>
      <c r="D38" s="41"/>
      <c r="E38" s="41"/>
      <c r="F38" s="41"/>
      <c r="G38" s="41"/>
      <c r="H38" s="41"/>
      <c r="I38" s="30"/>
    </row>
    <row r="39" spans="1:11" ht="15" customHeight="1" thickBot="1" x14ac:dyDescent="0.4">
      <c r="B39" s="27"/>
      <c r="C39" s="100"/>
      <c r="D39" s="100"/>
      <c r="E39" s="200" t="s">
        <v>126</v>
      </c>
      <c r="F39" s="200"/>
      <c r="G39" s="200"/>
      <c r="H39" s="200"/>
      <c r="I39" s="30"/>
    </row>
    <row r="40" spans="1:11" ht="40.5" customHeight="1" thickBot="1" x14ac:dyDescent="0.4">
      <c r="B40" s="94">
        <v>0.1</v>
      </c>
      <c r="C40" s="14" t="s">
        <v>31</v>
      </c>
      <c r="D40" s="5"/>
      <c r="E40" s="67"/>
      <c r="F40" s="68"/>
      <c r="G40" s="68"/>
      <c r="H40" s="69"/>
      <c r="I40" s="30"/>
      <c r="J40" s="109">
        <f>IF(E40="X",0,IF(F40="X",F41,IF(G40="X",G41,IF(H40="X",H41,0))))</f>
        <v>0</v>
      </c>
      <c r="K40" s="86" t="str">
        <f>IF(E40="X","",IF(F40="X","",IF(G40="X","",IF(H40="X",""," A  COMPLETER"))))</f>
        <v xml:space="preserve"> A  COMPLETER</v>
      </c>
    </row>
    <row r="41" spans="1:11" ht="15" customHeight="1" x14ac:dyDescent="0.35">
      <c r="A41" s="28"/>
      <c r="B41" s="7"/>
      <c r="C41" s="25" t="s">
        <v>35</v>
      </c>
      <c r="D41" s="28"/>
      <c r="E41" s="103">
        <v>0</v>
      </c>
      <c r="F41" s="105">
        <f>H41/3</f>
        <v>0.66666666666666663</v>
      </c>
      <c r="G41" s="104">
        <f>H41*2/3</f>
        <v>1.3333333333333333</v>
      </c>
      <c r="H41" s="105">
        <v>2</v>
      </c>
      <c r="I41" s="30"/>
    </row>
    <row r="42" spans="1:11" ht="15" customHeight="1" x14ac:dyDescent="0.35">
      <c r="A42" s="28"/>
      <c r="B42" s="64"/>
      <c r="C42" s="96"/>
      <c r="D42" s="42"/>
      <c r="E42" s="97"/>
      <c r="F42" s="98"/>
      <c r="G42" s="99"/>
      <c r="H42" s="98"/>
      <c r="I42" s="30"/>
    </row>
    <row r="43" spans="1:11" ht="15" customHeight="1" x14ac:dyDescent="0.35">
      <c r="A43" s="28"/>
      <c r="B43" s="64"/>
      <c r="C43" s="203" t="s">
        <v>40</v>
      </c>
      <c r="D43" s="203"/>
      <c r="E43" s="203"/>
      <c r="F43" s="203"/>
      <c r="G43" s="203"/>
      <c r="H43" s="203"/>
      <c r="I43" s="30"/>
    </row>
    <row r="44" spans="1:11" ht="15" customHeight="1" x14ac:dyDescent="0.35">
      <c r="B44" s="39"/>
      <c r="C44" s="201" t="s">
        <v>41</v>
      </c>
      <c r="D44" s="201"/>
      <c r="E44" s="201"/>
      <c r="F44" s="201"/>
      <c r="G44" s="201"/>
      <c r="H44" s="201"/>
      <c r="I44" s="30"/>
    </row>
    <row r="45" spans="1:11" ht="15" customHeight="1" x14ac:dyDescent="0.35">
      <c r="B45" s="39"/>
      <c r="C45" s="201" t="s">
        <v>39</v>
      </c>
      <c r="D45" s="201"/>
      <c r="E45" s="201"/>
      <c r="F45" s="201"/>
      <c r="G45" s="201"/>
      <c r="H45" s="201"/>
      <c r="I45" s="30"/>
    </row>
    <row r="46" spans="1:11" ht="15" customHeight="1" x14ac:dyDescent="0.35">
      <c r="B46" s="27"/>
      <c r="C46" s="199"/>
      <c r="D46" s="199"/>
      <c r="E46" s="199"/>
      <c r="F46" s="199"/>
      <c r="G46" s="199"/>
      <c r="H46" s="199"/>
      <c r="I46" s="30"/>
    </row>
    <row r="47" spans="1:11" ht="15" customHeight="1" thickBot="1" x14ac:dyDescent="0.4">
      <c r="B47" s="27"/>
      <c r="C47" s="100"/>
      <c r="D47" s="100"/>
      <c r="E47" s="200" t="s">
        <v>127</v>
      </c>
      <c r="F47" s="200"/>
      <c r="G47" s="200"/>
      <c r="H47" s="200"/>
      <c r="I47" s="30"/>
    </row>
    <row r="48" spans="1:11" ht="40.5" customHeight="1" thickBot="1" x14ac:dyDescent="0.4">
      <c r="B48" s="94">
        <v>0.1</v>
      </c>
      <c r="C48" s="15" t="s">
        <v>32</v>
      </c>
      <c r="D48" s="5"/>
      <c r="E48" s="67"/>
      <c r="F48" s="68"/>
      <c r="G48" s="68"/>
      <c r="H48" s="69"/>
      <c r="I48" s="30"/>
      <c r="J48" s="109">
        <f>IF(E48="X",0,IF(F48="X",F49,IF(G48="X",G49,IF(H48="X",H49,0))))</f>
        <v>0</v>
      </c>
      <c r="K48" s="86" t="str">
        <f>IF(E48="X","",IF(F48="X","",IF(G48="X","",IF(H48="X",""," A  COMPLETER"))))</f>
        <v xml:space="preserve"> A  COMPLETER</v>
      </c>
    </row>
    <row r="49" spans="1:11" ht="15" customHeight="1" x14ac:dyDescent="0.35">
      <c r="A49" s="28"/>
      <c r="B49" s="7"/>
      <c r="C49" s="25" t="s">
        <v>35</v>
      </c>
      <c r="D49" s="28"/>
      <c r="E49" s="103">
        <v>0</v>
      </c>
      <c r="F49" s="105">
        <f>H49/3</f>
        <v>0.66666666666666663</v>
      </c>
      <c r="G49" s="104">
        <f>H49*2/3</f>
        <v>1.3333333333333333</v>
      </c>
      <c r="H49" s="105">
        <v>2</v>
      </c>
      <c r="I49" s="30"/>
    </row>
    <row r="50" spans="1:11" ht="15" customHeight="1" x14ac:dyDescent="0.35">
      <c r="B50" s="39"/>
      <c r="C50" s="46"/>
      <c r="D50" s="28"/>
      <c r="E50" s="28"/>
      <c r="F50" s="28"/>
      <c r="G50" s="28"/>
      <c r="H50" s="28"/>
      <c r="I50" s="30"/>
    </row>
    <row r="51" spans="1:11" ht="15" customHeight="1" x14ac:dyDescent="0.35">
      <c r="B51" s="39"/>
      <c r="C51" s="199" t="s">
        <v>114</v>
      </c>
      <c r="D51" s="199"/>
      <c r="E51" s="199"/>
      <c r="F51" s="199"/>
      <c r="G51" s="199"/>
      <c r="H51" s="199"/>
      <c r="I51" s="30"/>
    </row>
    <row r="52" spans="1:11" ht="15" customHeight="1" x14ac:dyDescent="0.35">
      <c r="B52" s="39"/>
      <c r="C52" s="199" t="s">
        <v>115</v>
      </c>
      <c r="D52" s="199"/>
      <c r="E52" s="199"/>
      <c r="F52" s="199"/>
      <c r="G52" s="199"/>
      <c r="H52" s="199"/>
      <c r="I52" s="30"/>
    </row>
    <row r="53" spans="1:11" ht="15" customHeight="1" x14ac:dyDescent="0.35">
      <c r="B53" s="39"/>
      <c r="C53" s="199" t="s">
        <v>116</v>
      </c>
      <c r="D53" s="199"/>
      <c r="E53" s="199"/>
      <c r="F53" s="199"/>
      <c r="G53" s="199"/>
      <c r="H53" s="199"/>
      <c r="I53" s="30"/>
    </row>
    <row r="54" spans="1:11" ht="15" customHeight="1" x14ac:dyDescent="0.35">
      <c r="B54" s="39"/>
      <c r="C54" s="199" t="s">
        <v>117</v>
      </c>
      <c r="D54" s="199"/>
      <c r="E54" s="199"/>
      <c r="F54" s="199"/>
      <c r="G54" s="199"/>
      <c r="H54" s="199"/>
      <c r="I54" s="30"/>
    </row>
    <row r="55" spans="1:11" ht="15" customHeight="1" x14ac:dyDescent="0.35">
      <c r="B55" s="27"/>
      <c r="C55" s="199" t="s">
        <v>118</v>
      </c>
      <c r="D55" s="199"/>
      <c r="E55" s="199"/>
      <c r="F55" s="199"/>
      <c r="G55" s="199"/>
      <c r="H55" s="199"/>
      <c r="I55" s="30"/>
    </row>
    <row r="56" spans="1:11" ht="15" customHeight="1" x14ac:dyDescent="0.35">
      <c r="B56" s="27"/>
      <c r="C56" s="199"/>
      <c r="D56" s="199"/>
      <c r="E56" s="199"/>
      <c r="F56" s="199"/>
      <c r="G56" s="199"/>
      <c r="H56" s="199"/>
      <c r="I56" s="30"/>
    </row>
    <row r="57" spans="1:11" ht="15" customHeight="1" thickBot="1" x14ac:dyDescent="0.4">
      <c r="B57" s="27"/>
      <c r="C57" s="100"/>
      <c r="D57" s="100"/>
      <c r="E57" s="200" t="s">
        <v>128</v>
      </c>
      <c r="F57" s="200"/>
      <c r="G57" s="200"/>
      <c r="H57" s="200"/>
      <c r="I57" s="30"/>
    </row>
    <row r="58" spans="1:11" ht="40.5" customHeight="1" thickBot="1" x14ac:dyDescent="0.4">
      <c r="B58" s="94">
        <v>0.1</v>
      </c>
      <c r="C58" s="14" t="s">
        <v>33</v>
      </c>
      <c r="D58" s="5"/>
      <c r="E58" s="67"/>
      <c r="F58" s="68"/>
      <c r="G58" s="68"/>
      <c r="H58" s="69"/>
      <c r="I58" s="30"/>
      <c r="J58" s="109">
        <f>IF(E58="X",0,IF(F58="X",F59,IF(G58="X",G59,IF(H58="X",H59,0))))</f>
        <v>0</v>
      </c>
      <c r="K58" s="86" t="str">
        <f>IF(E58="X","",IF(F58="X","",IF(G58="X","",IF(H58="X",""," A  COMPLETER"))))</f>
        <v xml:space="preserve"> A  COMPLETER</v>
      </c>
    </row>
    <row r="59" spans="1:11" ht="15" customHeight="1" x14ac:dyDescent="0.35">
      <c r="A59" s="28"/>
      <c r="B59" s="7"/>
      <c r="C59" s="25" t="s">
        <v>35</v>
      </c>
      <c r="D59" s="28"/>
      <c r="E59" s="103">
        <v>0</v>
      </c>
      <c r="F59" s="105">
        <f>H59/3</f>
        <v>0.66666666666666663</v>
      </c>
      <c r="G59" s="104">
        <f>H59*2/3</f>
        <v>1.3333333333333333</v>
      </c>
      <c r="H59" s="105">
        <v>2</v>
      </c>
      <c r="I59" s="30"/>
    </row>
    <row r="60" spans="1:11" ht="15" customHeight="1" x14ac:dyDescent="0.35">
      <c r="B60" s="39"/>
      <c r="C60" s="46"/>
      <c r="D60" s="28"/>
      <c r="E60" s="28"/>
      <c r="F60" s="28"/>
      <c r="G60" s="28"/>
      <c r="H60" s="28"/>
      <c r="I60" s="30"/>
    </row>
    <row r="61" spans="1:11" ht="15" customHeight="1" x14ac:dyDescent="0.35">
      <c r="B61" s="39"/>
      <c r="C61" s="204" t="s">
        <v>56</v>
      </c>
      <c r="D61" s="204"/>
      <c r="E61" s="204"/>
      <c r="F61" s="204"/>
      <c r="G61" s="204"/>
      <c r="H61" s="204"/>
      <c r="I61" s="30"/>
    </row>
    <row r="62" spans="1:11" ht="15" customHeight="1" x14ac:dyDescent="0.35">
      <c r="B62" s="39"/>
      <c r="C62" s="201" t="s">
        <v>112</v>
      </c>
      <c r="D62" s="201"/>
      <c r="E62" s="201"/>
      <c r="F62" s="201"/>
      <c r="G62" s="201"/>
      <c r="H62" s="201"/>
      <c r="I62" s="30"/>
    </row>
    <row r="63" spans="1:11" ht="15" customHeight="1" x14ac:dyDescent="0.35">
      <c r="B63" s="27"/>
      <c r="C63" s="201" t="s">
        <v>113</v>
      </c>
      <c r="D63" s="201"/>
      <c r="E63" s="201"/>
      <c r="F63" s="201"/>
      <c r="G63" s="201"/>
      <c r="H63" s="201"/>
      <c r="I63" s="30"/>
    </row>
    <row r="64" spans="1:11" ht="15" customHeight="1" x14ac:dyDescent="0.35">
      <c r="B64" s="27"/>
      <c r="C64" s="204" t="s">
        <v>57</v>
      </c>
      <c r="D64" s="204"/>
      <c r="E64" s="204"/>
      <c r="F64" s="204"/>
      <c r="G64" s="204"/>
      <c r="H64" s="204"/>
      <c r="I64" s="30"/>
    </row>
    <row r="65" spans="1:11" ht="15" customHeight="1" x14ac:dyDescent="0.35">
      <c r="B65" s="27"/>
      <c r="C65" s="199"/>
      <c r="D65" s="199"/>
      <c r="E65" s="199"/>
      <c r="F65" s="199"/>
      <c r="G65" s="199"/>
      <c r="H65" s="199"/>
      <c r="I65" s="30"/>
    </row>
    <row r="66" spans="1:11" ht="15" customHeight="1" thickBot="1" x14ac:dyDescent="0.4">
      <c r="B66" s="27"/>
      <c r="C66" s="100"/>
      <c r="D66" s="100"/>
      <c r="E66" s="200" t="s">
        <v>129</v>
      </c>
      <c r="F66" s="200"/>
      <c r="G66" s="200"/>
      <c r="H66" s="200"/>
      <c r="I66" s="30"/>
    </row>
    <row r="67" spans="1:11" ht="40.5" customHeight="1" thickBot="1" x14ac:dyDescent="0.4">
      <c r="B67" s="94">
        <v>0.1</v>
      </c>
      <c r="C67" s="14" t="s">
        <v>34</v>
      </c>
      <c r="D67" s="5"/>
      <c r="E67" s="67"/>
      <c r="F67" s="68"/>
      <c r="G67" s="68"/>
      <c r="H67" s="69"/>
      <c r="I67" s="30"/>
      <c r="J67" s="109">
        <f>IF(E67="X",0,IF(F67="X",F68,IF(G67="X",G68,IF(H67="X",H68,0))))</f>
        <v>0</v>
      </c>
      <c r="K67" s="86" t="str">
        <f>IF(E67="X","",IF(F67="X","",IF(G67="X","",IF(H67="X",""," A  COMPLETER"))))</f>
        <v xml:space="preserve"> A  COMPLETER</v>
      </c>
    </row>
    <row r="68" spans="1:11" ht="15" customHeight="1" x14ac:dyDescent="0.35">
      <c r="A68" s="28"/>
      <c r="B68" s="7"/>
      <c r="C68" s="25" t="s">
        <v>35</v>
      </c>
      <c r="D68" s="28"/>
      <c r="E68" s="103">
        <v>0</v>
      </c>
      <c r="F68" s="105">
        <f>H68/3</f>
        <v>0.66666666666666663</v>
      </c>
      <c r="G68" s="104">
        <f>H68*2/3</f>
        <v>1.3333333333333333</v>
      </c>
      <c r="H68" s="105">
        <v>2</v>
      </c>
      <c r="I68" s="30"/>
    </row>
    <row r="69" spans="1:11" ht="15" customHeight="1" x14ac:dyDescent="0.35">
      <c r="B69" s="39"/>
      <c r="C69" s="46"/>
      <c r="D69" s="28"/>
      <c r="E69" s="28"/>
      <c r="F69" s="28"/>
      <c r="G69" s="28"/>
      <c r="H69" s="28"/>
      <c r="I69" s="30"/>
    </row>
    <row r="70" spans="1:11" ht="15" customHeight="1" x14ac:dyDescent="0.35">
      <c r="B70" s="27"/>
      <c r="C70" s="201" t="s">
        <v>42</v>
      </c>
      <c r="D70" s="201"/>
      <c r="E70" s="201"/>
      <c r="F70" s="201"/>
      <c r="G70" s="201"/>
      <c r="H70" s="201"/>
      <c r="I70" s="30"/>
    </row>
    <row r="71" spans="1:11" ht="15" customHeight="1" x14ac:dyDescent="0.35">
      <c r="B71" s="27"/>
      <c r="C71" s="201" t="s">
        <v>43</v>
      </c>
      <c r="D71" s="201"/>
      <c r="E71" s="201"/>
      <c r="F71" s="201"/>
      <c r="G71" s="201"/>
      <c r="H71" s="201"/>
      <c r="I71" s="30"/>
    </row>
    <row r="72" spans="1:11" ht="15" customHeight="1" x14ac:dyDescent="0.35">
      <c r="B72" s="27"/>
      <c r="C72" s="199"/>
      <c r="D72" s="199"/>
      <c r="E72" s="199"/>
      <c r="F72" s="199"/>
      <c r="G72" s="199"/>
      <c r="H72" s="199"/>
      <c r="I72" s="30"/>
    </row>
    <row r="73" spans="1:11" ht="15" customHeight="1" thickBot="1" x14ac:dyDescent="0.4">
      <c r="B73" s="27"/>
      <c r="C73" s="46"/>
      <c r="D73" s="28"/>
      <c r="E73" s="28"/>
      <c r="F73" s="28"/>
      <c r="G73" s="28"/>
      <c r="H73" s="28"/>
      <c r="I73" s="30"/>
    </row>
    <row r="74" spans="1:11" s="1" customFormat="1" ht="31.5" customHeight="1" thickBot="1" x14ac:dyDescent="0.3">
      <c r="B74" s="64"/>
      <c r="C74" s="44" t="s">
        <v>18</v>
      </c>
      <c r="D74" s="45"/>
      <c r="E74" s="71" t="s">
        <v>93</v>
      </c>
      <c r="F74" s="72" t="s">
        <v>92</v>
      </c>
      <c r="G74" s="70" t="s">
        <v>19</v>
      </c>
      <c r="H74" s="12">
        <f>J18+J31+J40+J48+J58+J67</f>
        <v>0</v>
      </c>
      <c r="I74" s="65"/>
      <c r="J74" s="111"/>
      <c r="K74" s="88"/>
    </row>
    <row r="75" spans="1:11" ht="15" customHeight="1" x14ac:dyDescent="0.35">
      <c r="B75" s="27"/>
      <c r="C75" s="46"/>
      <c r="D75" s="28"/>
      <c r="E75" s="28"/>
      <c r="F75" s="28"/>
      <c r="G75" s="28"/>
      <c r="H75" s="28"/>
      <c r="I75" s="30"/>
    </row>
    <row r="76" spans="1:11" ht="15" customHeight="1" x14ac:dyDescent="0.35">
      <c r="B76" s="27"/>
      <c r="C76" s="116" t="s">
        <v>136</v>
      </c>
      <c r="D76" s="50"/>
      <c r="E76" s="50"/>
      <c r="F76" s="114"/>
      <c r="G76" s="50"/>
      <c r="H76" s="54"/>
      <c r="I76" s="30"/>
    </row>
    <row r="77" spans="1:11" ht="15" customHeight="1" x14ac:dyDescent="0.35">
      <c r="B77" s="27"/>
      <c r="C77" s="51"/>
      <c r="D77" s="28"/>
      <c r="E77" s="28"/>
      <c r="H77" s="6"/>
      <c r="I77" s="30"/>
    </row>
    <row r="78" spans="1:11" ht="15" customHeight="1" x14ac:dyDescent="0.35">
      <c r="B78" s="27"/>
      <c r="C78" s="52" t="s">
        <v>150</v>
      </c>
      <c r="D78" s="47"/>
      <c r="E78" s="113" t="s">
        <v>132</v>
      </c>
      <c r="F78" s="208" t="s">
        <v>134</v>
      </c>
      <c r="G78" s="208"/>
      <c r="H78" s="209"/>
      <c r="I78" s="30"/>
    </row>
    <row r="79" spans="1:11" ht="15" customHeight="1" x14ac:dyDescent="0.35">
      <c r="B79" s="27"/>
      <c r="C79" s="207" t="s">
        <v>151</v>
      </c>
      <c r="D79" s="47"/>
      <c r="E79" s="115" t="s">
        <v>132</v>
      </c>
      <c r="F79" s="171" t="s">
        <v>135</v>
      </c>
      <c r="G79" s="172"/>
      <c r="H79" s="173"/>
      <c r="I79" s="30"/>
    </row>
    <row r="80" spans="1:11" ht="15" customHeight="1" x14ac:dyDescent="0.35">
      <c r="B80" s="27"/>
      <c r="C80" s="53"/>
      <c r="D80" s="48"/>
      <c r="E80" s="49"/>
      <c r="F80" s="48"/>
      <c r="G80" s="48"/>
      <c r="H80" s="55"/>
      <c r="I80" s="30"/>
    </row>
    <row r="81" spans="2:9" ht="15" customHeight="1" x14ac:dyDescent="0.35">
      <c r="B81" s="27"/>
      <c r="C81" s="47"/>
      <c r="D81" s="47"/>
      <c r="E81" s="47"/>
      <c r="F81" s="47"/>
      <c r="G81" s="47"/>
      <c r="H81" s="47"/>
      <c r="I81" s="30"/>
    </row>
    <row r="82" spans="2:9" ht="15" customHeight="1" x14ac:dyDescent="0.35">
      <c r="B82" s="27"/>
      <c r="C82" s="177" t="s">
        <v>89</v>
      </c>
      <c r="D82" s="178"/>
      <c r="E82" s="178"/>
      <c r="F82" s="178"/>
      <c r="G82" s="178"/>
      <c r="H82" s="179"/>
      <c r="I82" s="30"/>
    </row>
    <row r="83" spans="2:9" ht="15" customHeight="1" x14ac:dyDescent="0.35">
      <c r="B83" s="27"/>
      <c r="C83" s="180" t="s">
        <v>133</v>
      </c>
      <c r="D83" s="181"/>
      <c r="E83" s="181"/>
      <c r="F83" s="181"/>
      <c r="G83" s="181"/>
      <c r="H83" s="182"/>
      <c r="I83" s="30"/>
    </row>
    <row r="84" spans="2:9" ht="15" customHeight="1" x14ac:dyDescent="0.35">
      <c r="B84" s="27"/>
      <c r="C84" s="174"/>
      <c r="D84" s="175"/>
      <c r="E84" s="175"/>
      <c r="F84" s="175"/>
      <c r="G84" s="175"/>
      <c r="H84" s="176"/>
      <c r="I84" s="30"/>
    </row>
    <row r="85" spans="2:9" ht="15" customHeight="1" x14ac:dyDescent="0.35">
      <c r="B85" s="27"/>
      <c r="C85" s="174"/>
      <c r="D85" s="175"/>
      <c r="E85" s="175"/>
      <c r="F85" s="175"/>
      <c r="G85" s="175"/>
      <c r="H85" s="176"/>
      <c r="I85" s="30"/>
    </row>
    <row r="86" spans="2:9" ht="15" customHeight="1" x14ac:dyDescent="0.35">
      <c r="B86" s="27"/>
      <c r="C86" s="174"/>
      <c r="D86" s="175"/>
      <c r="E86" s="175"/>
      <c r="F86" s="175"/>
      <c r="G86" s="175"/>
      <c r="H86" s="176"/>
      <c r="I86" s="30"/>
    </row>
    <row r="87" spans="2:9" ht="15" customHeight="1" x14ac:dyDescent="0.35">
      <c r="B87" s="27"/>
      <c r="C87" s="117" t="s">
        <v>130</v>
      </c>
      <c r="D87" s="101"/>
      <c r="E87" s="186"/>
      <c r="F87" s="186"/>
      <c r="G87" s="186"/>
      <c r="H87" s="187"/>
      <c r="I87" s="30"/>
    </row>
    <row r="88" spans="2:9" ht="15" customHeight="1" x14ac:dyDescent="0.35">
      <c r="B88" s="27"/>
      <c r="C88" s="180" t="s">
        <v>131</v>
      </c>
      <c r="D88" s="181"/>
      <c r="E88" s="181"/>
      <c r="F88" s="181"/>
      <c r="G88" s="181"/>
      <c r="H88" s="182"/>
      <c r="I88" s="30"/>
    </row>
    <row r="89" spans="2:9" ht="15" customHeight="1" x14ac:dyDescent="0.35">
      <c r="B89" s="27"/>
      <c r="C89" s="183"/>
      <c r="D89" s="184"/>
      <c r="E89" s="184"/>
      <c r="F89" s="184"/>
      <c r="G89" s="184"/>
      <c r="H89" s="185"/>
      <c r="I89" s="30"/>
    </row>
    <row r="90" spans="2:9" ht="15" customHeight="1" thickBot="1" x14ac:dyDescent="0.4">
      <c r="B90" s="32"/>
      <c r="C90" s="66"/>
      <c r="D90" s="33"/>
      <c r="E90" s="33"/>
      <c r="F90" s="33"/>
      <c r="G90" s="33"/>
      <c r="H90" s="33"/>
      <c r="I90" s="35"/>
    </row>
  </sheetData>
  <sheetProtection sheet="1" objects="1" scenarios="1"/>
  <mergeCells count="54">
    <mergeCell ref="J21:J27"/>
    <mergeCell ref="C22:H22"/>
    <mergeCell ref="C26:H26"/>
    <mergeCell ref="C27:H27"/>
    <mergeCell ref="C34:H34"/>
    <mergeCell ref="C23:H23"/>
    <mergeCell ref="C24:H24"/>
    <mergeCell ref="C25:H25"/>
    <mergeCell ref="C28:H28"/>
    <mergeCell ref="C89:H89"/>
    <mergeCell ref="E11:H11"/>
    <mergeCell ref="C3:H3"/>
    <mergeCell ref="E5:H5"/>
    <mergeCell ref="E7:F7"/>
    <mergeCell ref="G7:H7"/>
    <mergeCell ref="E9:F9"/>
    <mergeCell ref="C37:H37"/>
    <mergeCell ref="C13:C15"/>
    <mergeCell ref="C21:H21"/>
    <mergeCell ref="C35:H35"/>
    <mergeCell ref="C36:H36"/>
    <mergeCell ref="C72:H72"/>
    <mergeCell ref="C54:H54"/>
    <mergeCell ref="C55:H55"/>
    <mergeCell ref="C61:H61"/>
    <mergeCell ref="C62:H62"/>
    <mergeCell ref="C70:H70"/>
    <mergeCell ref="C71:H71"/>
    <mergeCell ref="E66:H66"/>
    <mergeCell ref="C63:H63"/>
    <mergeCell ref="C64:H64"/>
    <mergeCell ref="C82:H82"/>
    <mergeCell ref="C83:H83"/>
    <mergeCell ref="C84:H84"/>
    <mergeCell ref="C65:H65"/>
    <mergeCell ref="F78:H78"/>
    <mergeCell ref="E17:H17"/>
    <mergeCell ref="E30:H30"/>
    <mergeCell ref="E39:H39"/>
    <mergeCell ref="E47:H47"/>
    <mergeCell ref="E57:H57"/>
    <mergeCell ref="C43:H43"/>
    <mergeCell ref="C44:H44"/>
    <mergeCell ref="C51:H51"/>
    <mergeCell ref="C52:H52"/>
    <mergeCell ref="C53:H53"/>
    <mergeCell ref="C45:H45"/>
    <mergeCell ref="C46:H46"/>
    <mergeCell ref="C56:H56"/>
    <mergeCell ref="C86:H86"/>
    <mergeCell ref="E87:H87"/>
    <mergeCell ref="C88:H88"/>
    <mergeCell ref="F79:H79"/>
    <mergeCell ref="C85:H85"/>
  </mergeCells>
  <printOptions horizontalCentered="1" verticalCentered="1"/>
  <pageMargins left="1.6929133858267718" right="1.6929133858267718" top="0.35433070866141736" bottom="0.35433070866141736" header="0.31496062992125984" footer="0.31496062992125984"/>
  <pageSetup paperSize="9" scale="5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opLeftCell="A3" workbookViewId="0">
      <selection activeCell="M12" sqref="M12"/>
    </sheetView>
  </sheetViews>
  <sheetFormatPr baseColWidth="10" defaultRowHeight="15" x14ac:dyDescent="0.25"/>
  <cols>
    <col min="1" max="1" width="7" customWidth="1"/>
    <col min="2" max="2" width="34.7109375" customWidth="1"/>
    <col min="3" max="3" width="6.7109375" customWidth="1"/>
    <col min="4" max="4" width="23.5703125" customWidth="1"/>
    <col min="5" max="5" width="7.85546875" customWidth="1"/>
    <col min="6" max="6" width="5.28515625" customWidth="1"/>
    <col min="7" max="10" width="6.7109375" customWidth="1"/>
    <col min="11" max="11" width="3.85546875" customWidth="1"/>
  </cols>
  <sheetData>
    <row r="1" spans="2:11" ht="15.75" thickBot="1" x14ac:dyDescent="0.3"/>
    <row r="2" spans="2:11" ht="27" thickBot="1" x14ac:dyDescent="0.3">
      <c r="B2" s="189" t="s">
        <v>142</v>
      </c>
      <c r="C2" s="190"/>
      <c r="D2" s="190"/>
      <c r="E2" s="190"/>
      <c r="F2" s="190"/>
      <c r="G2" s="190"/>
      <c r="H2" s="190"/>
      <c r="I2" s="190"/>
      <c r="J2" s="190"/>
      <c r="K2" s="191"/>
    </row>
    <row r="3" spans="2:11" ht="18.75" customHeight="1" x14ac:dyDescent="0.25">
      <c r="B3" s="8"/>
      <c r="C3" s="8"/>
      <c r="D3" s="8"/>
      <c r="E3" s="8"/>
      <c r="F3" s="8"/>
    </row>
    <row r="6" spans="2:11" ht="18.75" x14ac:dyDescent="0.3">
      <c r="B6" s="130" t="s">
        <v>94</v>
      </c>
      <c r="C6" s="118"/>
      <c r="D6" s="119" t="str">
        <f>Paramètres!E11</f>
        <v>2017</v>
      </c>
      <c r="E6" s="118"/>
      <c r="F6" s="118"/>
      <c r="G6" s="212"/>
      <c r="H6" s="212"/>
      <c r="I6" s="212"/>
      <c r="J6" s="212"/>
      <c r="K6" s="212"/>
    </row>
    <row r="7" spans="2:11" ht="18.75" x14ac:dyDescent="0.3">
      <c r="B7" s="121"/>
      <c r="C7" s="121"/>
      <c r="D7" s="121"/>
      <c r="E7" s="121"/>
      <c r="F7" s="121"/>
    </row>
    <row r="8" spans="2:11" ht="18.75" x14ac:dyDescent="0.3">
      <c r="B8" s="122" t="s">
        <v>11</v>
      </c>
      <c r="C8" s="123"/>
      <c r="D8" s="124" t="str">
        <f>Paramètres!E13</f>
        <v>Prénom</v>
      </c>
      <c r="E8" s="214" t="str">
        <f>Paramètres!E15</f>
        <v>Nom candidat</v>
      </c>
      <c r="F8" s="214"/>
      <c r="G8" s="214"/>
      <c r="H8" s="214"/>
      <c r="I8" s="214"/>
      <c r="J8" s="213"/>
      <c r="K8" s="213"/>
    </row>
    <row r="9" spans="2:11" ht="18.75" x14ac:dyDescent="0.3">
      <c r="B9" s="122"/>
      <c r="C9" s="123"/>
      <c r="D9" s="125"/>
      <c r="E9" s="123"/>
      <c r="F9" s="123"/>
      <c r="G9" s="213"/>
      <c r="H9" s="213"/>
      <c r="I9" s="213"/>
      <c r="J9" s="213"/>
      <c r="K9" s="213"/>
    </row>
    <row r="10" spans="2:11" ht="18.75" x14ac:dyDescent="0.3">
      <c r="B10" s="122" t="s">
        <v>15</v>
      </c>
      <c r="C10" s="123"/>
      <c r="D10" s="125" t="str">
        <f>Paramètres!E17</f>
        <v>A2017 0000 0000</v>
      </c>
      <c r="E10" s="123"/>
      <c r="F10" s="123"/>
      <c r="G10" s="213"/>
      <c r="H10" s="213"/>
      <c r="I10" s="213"/>
      <c r="J10" s="213"/>
      <c r="K10" s="213"/>
    </row>
    <row r="11" spans="2:11" ht="18.75" x14ac:dyDescent="0.3">
      <c r="B11" s="120"/>
      <c r="C11" s="121"/>
      <c r="D11" s="121"/>
      <c r="E11" s="121"/>
      <c r="F11" s="121"/>
    </row>
    <row r="12" spans="2:11" ht="18.75" x14ac:dyDescent="0.3">
      <c r="B12" s="120" t="s">
        <v>14</v>
      </c>
      <c r="C12" s="121"/>
      <c r="D12" s="205" t="str">
        <f>Paramètres!E19</f>
        <v>Nom étab de formation</v>
      </c>
      <c r="E12" s="206"/>
      <c r="F12" s="129"/>
    </row>
    <row r="14" spans="2:11" ht="15.75" thickBot="1" x14ac:dyDescent="0.3">
      <c r="F14" s="33"/>
      <c r="I14" s="33"/>
      <c r="J14" s="33"/>
      <c r="K14" s="33"/>
    </row>
    <row r="15" spans="2:11" x14ac:dyDescent="0.25">
      <c r="B15" s="56"/>
      <c r="C15" s="58"/>
      <c r="D15" s="58"/>
      <c r="E15" s="58"/>
      <c r="F15" s="28"/>
      <c r="G15" s="215" t="s">
        <v>152</v>
      </c>
      <c r="H15" s="215"/>
      <c r="I15" s="216" t="s">
        <v>152</v>
      </c>
      <c r="J15" s="216"/>
      <c r="K15" s="30"/>
    </row>
    <row r="16" spans="2:11" x14ac:dyDescent="0.25">
      <c r="B16" s="27"/>
      <c r="C16" s="28"/>
      <c r="D16" s="28"/>
      <c r="E16" s="28"/>
      <c r="F16" s="28"/>
      <c r="G16" s="132" t="s">
        <v>153</v>
      </c>
      <c r="H16" s="132"/>
      <c r="I16" s="216" t="s">
        <v>154</v>
      </c>
      <c r="J16" s="216"/>
      <c r="K16" s="30"/>
    </row>
    <row r="17" spans="2:11" x14ac:dyDescent="0.25">
      <c r="B17" s="27"/>
      <c r="C17" s="28"/>
      <c r="D17" s="28"/>
      <c r="E17" s="28"/>
      <c r="F17" s="28"/>
      <c r="I17" s="28"/>
      <c r="J17" s="28"/>
      <c r="K17" s="30"/>
    </row>
    <row r="18" spans="2:11" ht="18.75" x14ac:dyDescent="0.3">
      <c r="B18" s="126" t="s">
        <v>138</v>
      </c>
      <c r="C18" s="28"/>
      <c r="D18" s="131" t="str">
        <f>'EP1 (3)'!E48</f>
        <v>…</v>
      </c>
      <c r="E18" s="210" t="s">
        <v>137</v>
      </c>
      <c r="F18" s="210"/>
      <c r="H18" s="217" t="str">
        <f>'EP1 (3)'!E52</f>
        <v>saisir le nb</v>
      </c>
      <c r="I18" s="28"/>
      <c r="J18" s="219" t="str">
        <f>'EP1 (3)'!E53</f>
        <v>saisir le nb</v>
      </c>
      <c r="K18" s="30"/>
    </row>
    <row r="19" spans="2:11" ht="18.75" x14ac:dyDescent="0.3">
      <c r="B19" s="127"/>
      <c r="C19" s="28"/>
      <c r="D19" s="28"/>
      <c r="E19" s="211"/>
      <c r="F19" s="211"/>
      <c r="I19" s="28"/>
      <c r="J19" s="28"/>
      <c r="K19" s="30"/>
    </row>
    <row r="20" spans="2:11" ht="18.75" x14ac:dyDescent="0.3">
      <c r="B20" s="128" t="s">
        <v>139</v>
      </c>
      <c r="C20" s="28"/>
      <c r="D20" s="102" t="str">
        <f>'EP2 (9)'!E74</f>
        <v>…</v>
      </c>
      <c r="E20" s="210" t="s">
        <v>137</v>
      </c>
      <c r="F20" s="210"/>
      <c r="H20" s="218" t="str">
        <f>'EP2 (9)'!E78</f>
        <v>saisir le nb</v>
      </c>
      <c r="I20" s="28"/>
      <c r="J20" s="220" t="str">
        <f>'EP2 (9)'!E79</f>
        <v>saisir le nb</v>
      </c>
      <c r="K20" s="30"/>
    </row>
    <row r="21" spans="2:11" ht="15.75" thickBot="1" x14ac:dyDescent="0.3">
      <c r="B21" s="32"/>
      <c r="C21" s="33"/>
      <c r="D21" s="33"/>
      <c r="E21" s="33"/>
      <c r="F21" s="33"/>
      <c r="G21" s="33"/>
      <c r="H21" s="33"/>
      <c r="I21" s="33"/>
      <c r="J21" s="33"/>
      <c r="K21" s="35"/>
    </row>
  </sheetData>
  <sheetProtection sheet="1" objects="1" scenarios="1"/>
  <mergeCells count="7">
    <mergeCell ref="G15:H15"/>
    <mergeCell ref="I15:J15"/>
    <mergeCell ref="G16:H16"/>
    <mergeCell ref="I16:J16"/>
    <mergeCell ref="B2:K2"/>
    <mergeCell ref="D12:E12"/>
    <mergeCell ref="E8:I8"/>
  </mergeCells>
  <pageMargins left="0.23622047244094491" right="0.23622047244094491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Paramètres</vt:lpstr>
      <vt:lpstr>Description des 4 Niveaux</vt:lpstr>
      <vt:lpstr>EP1 (3)</vt:lpstr>
      <vt:lpstr>EP2 (9)</vt:lpstr>
      <vt:lpstr>Récapitulatif CCF BEP MELEC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JARGEAIS</dc:creator>
  <cp:lastModifiedBy>Franck JARGEAIS</cp:lastModifiedBy>
  <cp:lastPrinted>2017-06-04T22:03:23Z</cp:lastPrinted>
  <dcterms:created xsi:type="dcterms:W3CDTF">2016-11-17T09:36:36Z</dcterms:created>
  <dcterms:modified xsi:type="dcterms:W3CDTF">2017-06-04T22:04:59Z</dcterms:modified>
</cp:coreProperties>
</file>