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75" windowWidth="20115" windowHeight="7995"/>
  </bookViews>
  <sheets>
    <sheet name="évaluation" sheetId="1" r:id="rId1"/>
    <sheet name="liste étudiants" sheetId="2" r:id="rId2"/>
  </sheets>
  <definedNames>
    <definedName name="liste_étudiants">OFFSET('liste étudiants'!$A$1,1,,COUNTA('liste étudiants'!$A:$A)-1,)</definedName>
    <definedName name="liste_étudiants_2">OFFSET('liste étudiants'!$B$1,1,,COUNTA('liste étudiants'!$B:$B)-1,)</definedName>
  </definedNames>
  <calcPr calcId="145621"/>
</workbook>
</file>

<file path=xl/calcChain.xml><?xml version="1.0" encoding="utf-8"?>
<calcChain xmlns="http://schemas.openxmlformats.org/spreadsheetml/2006/main">
  <c r="B18" i="2" l="1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3" i="2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7" i="1"/>
  <c r="H7" i="1" s="1"/>
  <c r="G8" i="1"/>
  <c r="H8" i="1" s="1"/>
  <c r="G9" i="1"/>
  <c r="H9" i="1" s="1"/>
  <c r="G10" i="1"/>
  <c r="H10" i="1" s="1"/>
  <c r="G11" i="1"/>
  <c r="H11" i="1" s="1"/>
  <c r="G6" i="1"/>
  <c r="H6" i="1" s="1"/>
  <c r="I2" i="1" l="1"/>
  <c r="I1" i="1"/>
</calcChain>
</file>

<file path=xl/comments1.xml><?xml version="1.0" encoding="utf-8"?>
<comments xmlns="http://schemas.openxmlformats.org/spreadsheetml/2006/main">
  <authors>
    <author>Jean-Francois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 xml:space="preserve">Frédéric Patricio : </t>
        </r>
        <r>
          <rPr>
            <sz val="9"/>
            <color indexed="81"/>
            <rFont val="Tahoma"/>
            <family val="2"/>
          </rPr>
          <t xml:space="preserve">La liste doit être saisie sur l'onglet "liste des étudiants". Les menus déroulants s'adaptent automatiquement à sa longueur.
</t>
        </r>
      </text>
    </comment>
  </commentList>
</comments>
</file>

<file path=xl/sharedStrings.xml><?xml version="1.0" encoding="utf-8"?>
<sst xmlns="http://schemas.openxmlformats.org/spreadsheetml/2006/main" count="62" uniqueCount="59">
  <si>
    <t xml:space="preserve"> Activités ou tâches </t>
  </si>
  <si>
    <t>Compétences</t>
  </si>
  <si>
    <t>C01 Analyser un dossier</t>
  </si>
  <si>
    <t>C02 Choisir une solution Technique</t>
  </si>
  <si>
    <t>C04 Rédiger un document de synthèse</t>
  </si>
  <si>
    <t>C06 Respecter une procédure</t>
  </si>
  <si>
    <t>C10 Réaliser les représentations graphiques nécessaires</t>
  </si>
  <si>
    <t>C11 Estimer les coûts prévisionnels</t>
  </si>
  <si>
    <t>C13 Appliquer les normes</t>
  </si>
  <si>
    <t>C21 Réaliser un ouvrage, un équipement ou un produit</t>
  </si>
  <si>
    <t>TSE</t>
  </si>
  <si>
    <t>Étudiant 1</t>
  </si>
  <si>
    <t>Étudiant 2</t>
  </si>
  <si>
    <t>Étudiant 3</t>
  </si>
  <si>
    <t>Étudiant 4</t>
  </si>
  <si>
    <t>Étudiant 5</t>
  </si>
  <si>
    <t>Étudiant 6</t>
  </si>
  <si>
    <t>Étudiant 7</t>
  </si>
  <si>
    <t>Étudiant 8</t>
  </si>
  <si>
    <t>Étudiant 9</t>
  </si>
  <si>
    <t>Étudiant 10</t>
  </si>
  <si>
    <t>Étudiant 11</t>
  </si>
  <si>
    <t>Étudiant 12</t>
  </si>
  <si>
    <t>Étudiant 13</t>
  </si>
  <si>
    <t>Étudiant 14</t>
  </si>
  <si>
    <t>Étudiant 15</t>
  </si>
  <si>
    <t>NOM Prénom</t>
  </si>
  <si>
    <t>Choisir un nom</t>
  </si>
  <si>
    <t xml:space="preserve">1. Identifier sur le schéma le matériel devant être fixé sur le pupitre de commande </t>
  </si>
  <si>
    <t>2.1. Quelles sont les catégories de fonctions d’arrêt ? Quelle définition en donne la norme ?</t>
  </si>
  <si>
    <t>2.2. D’après la norme, le système étudié doit être utilisé avec quelle catégorie d’arrêt ?</t>
  </si>
  <si>
    <t>2.3. D’après la norme justifier la couleur des boutons et des voyants à mettre en place.</t>
  </si>
  <si>
    <t>2. Rechercher la norme sur la sécurité des machines électriques.</t>
  </si>
  <si>
    <t>3. Déterminer la référence des matériels nécessaires pour la réfection du pupitre de commande.</t>
  </si>
  <si>
    <t>4. À partir du site http://www.schneider-electric.fr, établir à l’aide d’un tableur, le devis du matériel nécessaire à la rénovation du pupitre de commande.</t>
  </si>
  <si>
    <t>1. A partir du site http://www.schneider-electric.fr télécharger la documentation de l’enveloppe utilisée pour ce pupitre.</t>
  </si>
  <si>
    <t xml:space="preserve">3. A partir de la documentation de gamme Harmony® XB4, retrouver l’espacement minimal nécessaire entre deux éléments </t>
  </si>
  <si>
    <t>4. Compléter le dessin précédent avec les éléments de l’IHM nécessaire pour ce nouveau pupitre.</t>
  </si>
  <si>
    <t>5. Réaliser un schéma d’implantation.</t>
  </si>
  <si>
    <t>Monter le matériel fourni</t>
  </si>
  <si>
    <t>6. La façade de l’enveloppe sera représentée par la plaque mise à disposition en TP.</t>
  </si>
  <si>
    <t>Travail Dirigé</t>
  </si>
  <si>
    <t>Travail Pratique</t>
  </si>
  <si>
    <t>Préciser sur le schéma l’élément positionné.</t>
  </si>
  <si>
    <t>Ce dessin devra comporter toutes les côtes nécessaires au perçage de la façade</t>
  </si>
  <si>
    <t>Note TD</t>
  </si>
  <si>
    <t>Note TP</t>
  </si>
  <si>
    <t>Poids de la tâche</t>
  </si>
  <si>
    <t>Note brute</t>
  </si>
  <si>
    <t>Niveau de réussite (0, 1, 2, ou 3)</t>
  </si>
  <si>
    <r>
      <rPr>
        <b/>
        <sz val="11"/>
        <rFont val="Calibri"/>
        <family val="2"/>
      </rPr>
      <t>É</t>
    </r>
    <r>
      <rPr>
        <b/>
        <sz val="11"/>
        <rFont val="Arial"/>
        <family val="2"/>
      </rPr>
      <t>tude proposée</t>
    </r>
  </si>
  <si>
    <t xml:space="preserve">TITRE : </t>
  </si>
  <si>
    <t>Rénovation d'une façade d'armoire électrique</t>
  </si>
  <si>
    <t>Choisir un autre nom</t>
  </si>
  <si>
    <t xml:space="preserve">Remarques : </t>
  </si>
  <si>
    <t>Tracer la plaque</t>
  </si>
  <si>
    <t>Percer la plaque</t>
  </si>
  <si>
    <t>Noms des étudiants du groupe</t>
  </si>
  <si>
    <t>2. Réaliser un dessin sur informatique représentant la façade de cette enveloppe à l’échelle 1/1.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</si>
</sst>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.0"/>
  </numFmts>
  <fonts count="11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rgb="FF0070C0"/>
      <name val="Arial"/>
      <family val="2"/>
    </font>
    <font>
      <b/>
      <sz val="11"/>
      <color indexed="30"/>
      <name val="Arial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2" xfId="0" applyFont="1" applyFill="1" applyBorder="1" applyAlignment="1" applyProtection="1">
      <alignment vertical="center"/>
      <protection hidden="1"/>
    </xf>
    <xf numFmtId="164" fontId="4" fillId="0" borderId="23" xfId="0" applyNumberFormat="1" applyFont="1" applyFill="1" applyBorder="1" applyAlignment="1" applyProtection="1">
      <alignment horizontal="center" vertical="center"/>
      <protection hidden="1"/>
    </xf>
    <xf numFmtId="164" fontId="4" fillId="0" borderId="24" xfId="0" applyNumberFormat="1" applyFont="1" applyFill="1" applyBorder="1" applyAlignment="1" applyProtection="1">
      <alignment horizontal="center" vertical="center"/>
      <protection hidden="1"/>
    </xf>
    <xf numFmtId="164" fontId="4" fillId="0" borderId="25" xfId="0" applyNumberFormat="1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Alignment="1">
      <alignment horizont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/>
    <xf numFmtId="0" fontId="2" fillId="0" borderId="35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vertical="center" textRotation="90"/>
    </xf>
    <xf numFmtId="0" fontId="2" fillId="0" borderId="6" xfId="0" applyFont="1" applyFill="1" applyBorder="1" applyAlignment="1" applyProtection="1">
      <alignment horizontal="center" textRotation="90" wrapText="1"/>
      <protection hidden="1"/>
    </xf>
    <xf numFmtId="0" fontId="0" fillId="0" borderId="3" xfId="0" applyFont="1" applyFill="1" applyBorder="1"/>
    <xf numFmtId="0" fontId="3" fillId="0" borderId="33" xfId="0" applyFont="1" applyFill="1" applyBorder="1" applyAlignment="1" applyProtection="1">
      <alignment horizontal="center" textRotation="90" wrapText="1"/>
    </xf>
    <xf numFmtId="0" fontId="2" fillId="0" borderId="6" xfId="0" applyFont="1" applyFill="1" applyBorder="1" applyAlignment="1" applyProtection="1">
      <alignment horizontal="center" textRotation="90" wrapText="1"/>
    </xf>
    <xf numFmtId="0" fontId="2" fillId="0" borderId="12" xfId="0" applyFont="1" applyFill="1" applyBorder="1" applyAlignment="1" applyProtection="1">
      <alignment horizontal="center" textRotation="90" wrapText="1"/>
      <protection hidden="1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 textRotation="90"/>
    </xf>
    <xf numFmtId="0" fontId="2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2" fillId="0" borderId="2" xfId="0" applyFont="1" applyFill="1" applyBorder="1" applyAlignment="1" applyProtection="1">
      <alignment horizontal="center" textRotation="90" wrapText="1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0" fontId="0" fillId="0" borderId="2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vertical="center"/>
    </xf>
    <xf numFmtId="0" fontId="0" fillId="0" borderId="0" xfId="0" applyProtection="1">
      <protection locked="0"/>
    </xf>
    <xf numFmtId="0" fontId="0" fillId="0" borderId="0" xfId="0" applyProtection="1"/>
    <xf numFmtId="0" fontId="2" fillId="0" borderId="35" xfId="0" applyFont="1" applyFill="1" applyBorder="1" applyAlignment="1" applyProtection="1">
      <alignment textRotation="90" wrapText="1"/>
      <protection hidden="1"/>
    </xf>
    <xf numFmtId="0" fontId="2" fillId="0" borderId="26" xfId="0" applyFont="1" applyFill="1" applyBorder="1" applyAlignment="1" applyProtection="1">
      <alignment textRotation="90" wrapText="1"/>
      <protection hidden="1"/>
    </xf>
    <xf numFmtId="0" fontId="2" fillId="0" borderId="36" xfId="0" applyFont="1" applyFill="1" applyBorder="1" applyAlignment="1" applyProtection="1">
      <alignment textRotation="90" wrapText="1"/>
      <protection hidden="1"/>
    </xf>
    <xf numFmtId="0" fontId="2" fillId="0" borderId="39" xfId="0" applyFont="1" applyFill="1" applyBorder="1" applyAlignment="1" applyProtection="1">
      <alignment horizontal="center" textRotation="90" wrapText="1"/>
      <protection hidden="1"/>
    </xf>
    <xf numFmtId="0" fontId="2" fillId="0" borderId="38" xfId="0" applyFont="1" applyFill="1" applyBorder="1" applyAlignment="1" applyProtection="1">
      <alignment horizontal="center" textRotation="90" wrapText="1"/>
      <protection hidden="1"/>
    </xf>
    <xf numFmtId="0" fontId="2" fillId="0" borderId="37" xfId="0" applyFont="1" applyFill="1" applyBorder="1" applyAlignment="1" applyProtection="1">
      <alignment horizontal="center" textRotation="90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 wrapText="1"/>
    </xf>
    <xf numFmtId="10" fontId="4" fillId="0" borderId="4" xfId="0" applyNumberFormat="1" applyFont="1" applyFill="1" applyBorder="1" applyAlignment="1" applyProtection="1">
      <alignment horizontal="center" vertical="center" textRotation="90"/>
      <protection hidden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 hidden="1"/>
    </xf>
    <xf numFmtId="0" fontId="4" fillId="0" borderId="18" xfId="0" applyFont="1" applyFill="1" applyBorder="1" applyAlignment="1" applyProtection="1">
      <alignment horizontal="left" vertical="center" wrapText="1"/>
      <protection locked="0" hidden="1"/>
    </xf>
    <xf numFmtId="0" fontId="2" fillId="0" borderId="19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vertical="center" wrapText="1"/>
      <protection hidden="1"/>
    </xf>
    <xf numFmtId="0" fontId="8" fillId="0" borderId="31" xfId="0" applyFont="1" applyFill="1" applyBorder="1" applyAlignment="1">
      <alignment horizontal="center" vertical="center" textRotation="90"/>
    </xf>
    <xf numFmtId="0" fontId="8" fillId="0" borderId="9" xfId="0" applyFont="1" applyFill="1" applyBorder="1" applyAlignment="1">
      <alignment horizontal="center" vertical="center" textRotation="90"/>
    </xf>
    <xf numFmtId="0" fontId="8" fillId="0" borderId="32" xfId="0" applyFont="1" applyFill="1" applyBorder="1" applyAlignment="1">
      <alignment horizontal="center" vertical="center" textRotation="90"/>
    </xf>
    <xf numFmtId="0" fontId="2" fillId="0" borderId="29" xfId="0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33" xfId="0" applyFont="1" applyFill="1" applyBorder="1" applyAlignment="1" applyProtection="1">
      <alignment horizontal="left" vertical="center" wrapText="1"/>
      <protection hidden="1"/>
    </xf>
    <xf numFmtId="0" fontId="2" fillId="0" borderId="34" xfId="0" applyFont="1" applyFill="1" applyBorder="1" applyAlignment="1" applyProtection="1">
      <alignment horizontal="left" vertical="center" wrapText="1"/>
      <protection hidden="1"/>
    </xf>
    <xf numFmtId="0" fontId="2" fillId="0" borderId="35" xfId="0" applyFont="1" applyFill="1" applyBorder="1" applyAlignment="1" applyProtection="1">
      <alignment horizontal="lef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left" vertical="center" wrapText="1"/>
      <protection hidden="1"/>
    </xf>
    <xf numFmtId="0" fontId="2" fillId="0" borderId="5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left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0" fontId="2" fillId="0" borderId="15" xfId="0" applyFont="1" applyFill="1" applyBorder="1" applyAlignment="1" applyProtection="1">
      <alignment horizontal="left" vertical="center" wrapText="1"/>
      <protection hidden="1"/>
    </xf>
    <xf numFmtId="0" fontId="2" fillId="0" borderId="16" xfId="0" applyFont="1" applyFill="1" applyBorder="1" applyAlignment="1" applyProtection="1">
      <alignment horizontal="left" vertical="center" wrapText="1"/>
      <protection hidden="1"/>
    </xf>
    <xf numFmtId="10" fontId="4" fillId="0" borderId="9" xfId="0" applyNumberFormat="1" applyFont="1" applyFill="1" applyBorder="1" applyAlignment="1" applyProtection="1">
      <alignment horizontal="center" vertical="center" textRotation="90"/>
      <protection hidden="1"/>
    </xf>
    <xf numFmtId="165" fontId="1" fillId="0" borderId="20" xfId="0" applyNumberFormat="1" applyFont="1" applyFill="1" applyBorder="1" applyAlignment="1">
      <alignment horizontal="center" vertical="center"/>
    </xf>
    <xf numFmtId="165" fontId="1" fillId="0" borderId="21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left" vertical="center" wrapText="1"/>
      <protection hidden="1"/>
    </xf>
    <xf numFmtId="0" fontId="2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8" xfId="0" applyFont="1" applyFill="1" applyBorder="1" applyAlignment="1" applyProtection="1">
      <alignment horizontal="left" vertical="center" wrapText="1"/>
      <protection hidden="1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0" borderId="36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tabSelected="1" zoomScale="85" zoomScaleNormal="85" workbookViewId="0">
      <selection activeCell="I6" sqref="I6:I21"/>
    </sheetView>
  </sheetViews>
  <sheetFormatPr baseColWidth="10" defaultRowHeight="15" x14ac:dyDescent="0.25"/>
  <cols>
    <col min="1" max="1" width="7.7109375" style="23" customWidth="1"/>
    <col min="2" max="2" width="26" style="23" customWidth="1"/>
    <col min="3" max="4" width="23.7109375" style="23" customWidth="1"/>
    <col min="5" max="5" width="16.7109375" style="23" customWidth="1"/>
    <col min="6" max="6" width="2.42578125" style="23" customWidth="1"/>
    <col min="7" max="9" width="6.7109375" style="22" customWidth="1"/>
    <col min="10" max="10" width="2.28515625" style="22" customWidth="1"/>
    <col min="11" max="11" width="2.28515625" style="23" customWidth="1"/>
    <col min="12" max="19" width="8.140625" style="23" customWidth="1"/>
    <col min="20" max="20" width="11.42578125" style="23"/>
    <col min="21" max="23" width="11.42578125" style="24"/>
    <col min="24" max="16384" width="11.42578125" style="23"/>
  </cols>
  <sheetData>
    <row r="1" spans="1:19" ht="27.75" customHeight="1" thickBot="1" x14ac:dyDescent="0.3">
      <c r="A1" s="42" t="s">
        <v>51</v>
      </c>
      <c r="B1" s="95" t="s">
        <v>52</v>
      </c>
      <c r="C1" s="95"/>
      <c r="D1" s="95"/>
      <c r="E1" s="96"/>
      <c r="F1" s="43"/>
      <c r="G1" s="91" t="s">
        <v>45</v>
      </c>
      <c r="H1" s="92"/>
      <c r="I1" s="87">
        <f>ROUNDUP(SUM(H6:H11)*40/SUM(G6:G11),0)/2</f>
        <v>0</v>
      </c>
      <c r="J1" s="88"/>
      <c r="K1" s="49"/>
    </row>
    <row r="2" spans="1:19" ht="27.75" customHeight="1" thickBot="1" x14ac:dyDescent="0.3">
      <c r="A2" s="43"/>
      <c r="B2" s="43"/>
      <c r="C2" s="43"/>
      <c r="D2" s="43"/>
      <c r="E2" s="43"/>
      <c r="F2" s="43"/>
      <c r="G2" s="93" t="s">
        <v>46</v>
      </c>
      <c r="H2" s="94"/>
      <c r="I2" s="89">
        <f>ROUNDUP(SUM(H12:H20)*40/SUM(G12:G20),0)/2</f>
        <v>0</v>
      </c>
      <c r="J2" s="90"/>
      <c r="K2" s="49"/>
    </row>
    <row r="3" spans="1:19" ht="15" customHeight="1" thickBot="1" x14ac:dyDescent="0.3">
      <c r="A3" s="104" t="s">
        <v>57</v>
      </c>
      <c r="B3" s="105"/>
      <c r="C3" s="44" t="s">
        <v>12</v>
      </c>
      <c r="D3" s="44" t="s">
        <v>13</v>
      </c>
      <c r="E3" s="41" t="s">
        <v>10</v>
      </c>
      <c r="F3" s="40"/>
      <c r="G3" s="28"/>
      <c r="H3" s="28"/>
      <c r="I3" s="28"/>
      <c r="J3" s="45"/>
      <c r="K3" s="26"/>
      <c r="L3" s="58" t="s">
        <v>1</v>
      </c>
      <c r="M3" s="59"/>
      <c r="N3" s="59"/>
      <c r="O3" s="59"/>
      <c r="P3" s="59"/>
      <c r="Q3" s="59"/>
      <c r="R3" s="59"/>
      <c r="S3" s="60"/>
    </row>
    <row r="4" spans="1:19" ht="180" customHeight="1" thickBot="1" x14ac:dyDescent="0.3">
      <c r="A4" s="106" t="s">
        <v>54</v>
      </c>
      <c r="B4" s="107"/>
      <c r="C4" s="107"/>
      <c r="D4" s="107"/>
      <c r="E4" s="108"/>
      <c r="F4" s="40"/>
      <c r="G4" s="55" t="s">
        <v>47</v>
      </c>
      <c r="H4" s="56" t="s">
        <v>48</v>
      </c>
      <c r="I4" s="57" t="s">
        <v>49</v>
      </c>
      <c r="J4" s="46"/>
      <c r="K4" s="26"/>
      <c r="L4" s="29" t="s">
        <v>2</v>
      </c>
      <c r="M4" s="30" t="s">
        <v>3</v>
      </c>
      <c r="N4" s="27" t="s">
        <v>4</v>
      </c>
      <c r="O4" s="27" t="s">
        <v>5</v>
      </c>
      <c r="P4" s="27" t="s">
        <v>6</v>
      </c>
      <c r="Q4" s="30" t="s">
        <v>7</v>
      </c>
      <c r="R4" s="27" t="s">
        <v>8</v>
      </c>
      <c r="S4" s="31" t="s">
        <v>9</v>
      </c>
    </row>
    <row r="5" spans="1:19" ht="15.75" thickBot="1" x14ac:dyDescent="0.3">
      <c r="B5" s="25" t="s">
        <v>50</v>
      </c>
      <c r="C5" s="109" t="s">
        <v>0</v>
      </c>
      <c r="D5" s="109"/>
      <c r="E5" s="110"/>
      <c r="F5" s="1"/>
      <c r="G5" s="52"/>
      <c r="H5" s="53"/>
      <c r="I5" s="54"/>
      <c r="J5" s="46"/>
      <c r="K5" s="47"/>
      <c r="L5" s="2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4">
        <v>1</v>
      </c>
    </row>
    <row r="6" spans="1:19" ht="29.25" customHeight="1" x14ac:dyDescent="0.25">
      <c r="A6" s="70" t="s">
        <v>41</v>
      </c>
      <c r="B6" s="67" t="s">
        <v>28</v>
      </c>
      <c r="C6" s="68"/>
      <c r="D6" s="68"/>
      <c r="E6" s="69"/>
      <c r="F6" s="61"/>
      <c r="G6" s="32">
        <f t="shared" ref="G6:G20" si="0">SUMPRODUCT($M$5:$S$5,M6:S6)</f>
        <v>1</v>
      </c>
      <c r="H6" s="33">
        <f>G6*I6/3</f>
        <v>0</v>
      </c>
      <c r="I6" s="34"/>
      <c r="J6" s="48"/>
      <c r="K6" s="61"/>
      <c r="L6" s="6">
        <v>1</v>
      </c>
      <c r="M6" s="7"/>
      <c r="N6" s="7">
        <v>1</v>
      </c>
      <c r="O6" s="7"/>
      <c r="P6" s="7"/>
      <c r="Q6" s="7"/>
      <c r="R6" s="7"/>
      <c r="S6" s="8"/>
    </row>
    <row r="7" spans="1:19" ht="27" customHeight="1" x14ac:dyDescent="0.25">
      <c r="A7" s="71"/>
      <c r="B7" s="79" t="s">
        <v>32</v>
      </c>
      <c r="C7" s="65" t="s">
        <v>29</v>
      </c>
      <c r="D7" s="65"/>
      <c r="E7" s="66"/>
      <c r="F7" s="61"/>
      <c r="G7" s="35">
        <f t="shared" si="0"/>
        <v>3</v>
      </c>
      <c r="H7" s="5">
        <f>G7*I7/3</f>
        <v>0</v>
      </c>
      <c r="I7" s="36"/>
      <c r="J7" s="48"/>
      <c r="K7" s="61"/>
      <c r="L7" s="9"/>
      <c r="M7" s="10"/>
      <c r="N7" s="10">
        <v>1</v>
      </c>
      <c r="O7" s="10"/>
      <c r="P7" s="10"/>
      <c r="Q7" s="10"/>
      <c r="R7" s="10">
        <v>2</v>
      </c>
      <c r="S7" s="11"/>
    </row>
    <row r="8" spans="1:19" ht="27" customHeight="1" x14ac:dyDescent="0.25">
      <c r="A8" s="71"/>
      <c r="B8" s="79"/>
      <c r="C8" s="65" t="s">
        <v>30</v>
      </c>
      <c r="D8" s="65"/>
      <c r="E8" s="66"/>
      <c r="F8" s="61"/>
      <c r="G8" s="35">
        <f t="shared" si="0"/>
        <v>4</v>
      </c>
      <c r="H8" s="5">
        <f t="shared" ref="H8:H20" si="1">G8*I8/3</f>
        <v>0</v>
      </c>
      <c r="I8" s="36"/>
      <c r="J8" s="48"/>
      <c r="K8" s="61"/>
      <c r="L8" s="9">
        <v>1</v>
      </c>
      <c r="M8" s="10">
        <v>1</v>
      </c>
      <c r="N8" s="10">
        <v>1</v>
      </c>
      <c r="O8" s="10"/>
      <c r="P8" s="10"/>
      <c r="Q8" s="10"/>
      <c r="R8" s="10">
        <v>2</v>
      </c>
      <c r="S8" s="11"/>
    </row>
    <row r="9" spans="1:19" ht="27" customHeight="1" x14ac:dyDescent="0.25">
      <c r="A9" s="71"/>
      <c r="B9" s="79"/>
      <c r="C9" s="65" t="s">
        <v>31</v>
      </c>
      <c r="D9" s="65"/>
      <c r="E9" s="66"/>
      <c r="F9" s="61"/>
      <c r="G9" s="35">
        <f t="shared" si="0"/>
        <v>4</v>
      </c>
      <c r="H9" s="5">
        <f t="shared" si="1"/>
        <v>0</v>
      </c>
      <c r="I9" s="36"/>
      <c r="J9" s="48"/>
      <c r="K9" s="61"/>
      <c r="L9" s="9">
        <v>1</v>
      </c>
      <c r="M9" s="10">
        <v>1</v>
      </c>
      <c r="N9" s="10">
        <v>1</v>
      </c>
      <c r="O9" s="10"/>
      <c r="P9" s="10"/>
      <c r="Q9" s="10"/>
      <c r="R9" s="10">
        <v>2</v>
      </c>
      <c r="S9" s="11"/>
    </row>
    <row r="10" spans="1:19" ht="30.75" customHeight="1" x14ac:dyDescent="0.25">
      <c r="A10" s="71"/>
      <c r="B10" s="80" t="s">
        <v>33</v>
      </c>
      <c r="C10" s="81"/>
      <c r="D10" s="81"/>
      <c r="E10" s="82"/>
      <c r="F10" s="61"/>
      <c r="G10" s="35">
        <f t="shared" si="0"/>
        <v>4</v>
      </c>
      <c r="H10" s="5">
        <f t="shared" si="1"/>
        <v>0</v>
      </c>
      <c r="I10" s="36"/>
      <c r="J10" s="48"/>
      <c r="K10" s="61"/>
      <c r="L10" s="12"/>
      <c r="M10" s="10">
        <v>2</v>
      </c>
      <c r="N10" s="10"/>
      <c r="O10" s="10">
        <v>2</v>
      </c>
      <c r="P10" s="10"/>
      <c r="Q10" s="10"/>
      <c r="R10" s="10"/>
      <c r="S10" s="11"/>
    </row>
    <row r="11" spans="1:19" ht="30.75" customHeight="1" thickBot="1" x14ac:dyDescent="0.3">
      <c r="A11" s="72"/>
      <c r="B11" s="83" t="s">
        <v>34</v>
      </c>
      <c r="C11" s="84"/>
      <c r="D11" s="84"/>
      <c r="E11" s="85"/>
      <c r="F11" s="61"/>
      <c r="G11" s="37">
        <f t="shared" si="0"/>
        <v>3</v>
      </c>
      <c r="H11" s="38">
        <f t="shared" si="1"/>
        <v>0</v>
      </c>
      <c r="I11" s="39"/>
      <c r="J11" s="48"/>
      <c r="K11" s="61"/>
      <c r="L11" s="13"/>
      <c r="M11" s="14">
        <v>1</v>
      </c>
      <c r="N11" s="14">
        <v>1</v>
      </c>
      <c r="O11" s="14"/>
      <c r="P11" s="14"/>
      <c r="Q11" s="14">
        <v>1</v>
      </c>
      <c r="R11" s="14"/>
      <c r="S11" s="15"/>
    </row>
    <row r="12" spans="1:19" ht="32.25" customHeight="1" x14ac:dyDescent="0.25">
      <c r="A12" s="70" t="s">
        <v>42</v>
      </c>
      <c r="B12" s="97" t="s">
        <v>35</v>
      </c>
      <c r="C12" s="98"/>
      <c r="D12" s="98"/>
      <c r="E12" s="99"/>
      <c r="F12" s="86"/>
      <c r="G12" s="32">
        <f t="shared" si="0"/>
        <v>0</v>
      </c>
      <c r="H12" s="33">
        <f t="shared" si="1"/>
        <v>0</v>
      </c>
      <c r="I12" s="34"/>
      <c r="J12" s="48"/>
      <c r="K12" s="61"/>
      <c r="L12" s="6"/>
      <c r="M12" s="7"/>
      <c r="N12" s="7"/>
      <c r="O12" s="7"/>
      <c r="P12" s="7"/>
      <c r="Q12" s="7"/>
      <c r="R12" s="7"/>
      <c r="S12" s="8"/>
    </row>
    <row r="13" spans="1:19" ht="32.25" customHeight="1" x14ac:dyDescent="0.25">
      <c r="A13" s="71"/>
      <c r="B13" s="73" t="s">
        <v>58</v>
      </c>
      <c r="C13" s="74"/>
      <c r="D13" s="74"/>
      <c r="E13" s="75"/>
      <c r="F13" s="86"/>
      <c r="G13" s="35">
        <f t="shared" si="0"/>
        <v>3</v>
      </c>
      <c r="H13" s="5">
        <f t="shared" si="1"/>
        <v>0</v>
      </c>
      <c r="I13" s="36"/>
      <c r="J13" s="48"/>
      <c r="K13" s="61"/>
      <c r="L13" s="12"/>
      <c r="M13" s="10"/>
      <c r="N13" s="10">
        <v>1</v>
      </c>
      <c r="O13" s="10">
        <v>1</v>
      </c>
      <c r="P13" s="10">
        <v>1</v>
      </c>
      <c r="Q13" s="10"/>
      <c r="R13" s="10"/>
      <c r="S13" s="11"/>
    </row>
    <row r="14" spans="1:19" ht="32.25" customHeight="1" x14ac:dyDescent="0.25">
      <c r="A14" s="71"/>
      <c r="B14" s="73" t="s">
        <v>36</v>
      </c>
      <c r="C14" s="74"/>
      <c r="D14" s="74"/>
      <c r="E14" s="75"/>
      <c r="F14" s="86"/>
      <c r="G14" s="35">
        <f t="shared" si="0"/>
        <v>1</v>
      </c>
      <c r="H14" s="5">
        <f t="shared" si="1"/>
        <v>0</v>
      </c>
      <c r="I14" s="36"/>
      <c r="J14" s="48"/>
      <c r="K14" s="61"/>
      <c r="L14" s="16"/>
      <c r="M14" s="17"/>
      <c r="N14" s="17"/>
      <c r="O14" s="17">
        <v>1</v>
      </c>
      <c r="P14" s="17"/>
      <c r="Q14" s="17"/>
      <c r="R14" s="17"/>
      <c r="S14" s="18"/>
    </row>
    <row r="15" spans="1:19" ht="46.5" customHeight="1" x14ac:dyDescent="0.25">
      <c r="A15" s="71"/>
      <c r="B15" s="76" t="s">
        <v>37</v>
      </c>
      <c r="C15" s="62" t="s">
        <v>44</v>
      </c>
      <c r="D15" s="63"/>
      <c r="E15" s="64"/>
      <c r="F15" s="86"/>
      <c r="G15" s="35">
        <f t="shared" si="0"/>
        <v>3</v>
      </c>
      <c r="H15" s="5">
        <f t="shared" si="1"/>
        <v>0</v>
      </c>
      <c r="I15" s="36"/>
      <c r="J15" s="48"/>
      <c r="K15" s="61"/>
      <c r="L15" s="16"/>
      <c r="M15" s="17"/>
      <c r="N15" s="17">
        <v>1</v>
      </c>
      <c r="O15" s="17"/>
      <c r="P15" s="17">
        <v>2</v>
      </c>
      <c r="Q15" s="17"/>
      <c r="R15" s="17"/>
      <c r="S15" s="18"/>
    </row>
    <row r="16" spans="1:19" ht="46.5" customHeight="1" x14ac:dyDescent="0.25">
      <c r="A16" s="71"/>
      <c r="B16" s="103"/>
      <c r="C16" s="62" t="s">
        <v>43</v>
      </c>
      <c r="D16" s="63"/>
      <c r="E16" s="64"/>
      <c r="F16" s="86"/>
      <c r="G16" s="35">
        <f t="shared" si="0"/>
        <v>3</v>
      </c>
      <c r="H16" s="5">
        <f t="shared" si="1"/>
        <v>0</v>
      </c>
      <c r="I16" s="36"/>
      <c r="J16" s="48"/>
      <c r="K16" s="61"/>
      <c r="L16" s="16"/>
      <c r="M16" s="17"/>
      <c r="N16" s="17">
        <v>1</v>
      </c>
      <c r="O16" s="17"/>
      <c r="P16" s="17">
        <v>1</v>
      </c>
      <c r="Q16" s="17"/>
      <c r="R16" s="17">
        <v>1</v>
      </c>
      <c r="S16" s="18"/>
    </row>
    <row r="17" spans="1:19" ht="19.5" customHeight="1" x14ac:dyDescent="0.25">
      <c r="A17" s="71"/>
      <c r="B17" s="73" t="s">
        <v>38</v>
      </c>
      <c r="C17" s="74"/>
      <c r="D17" s="74"/>
      <c r="E17" s="75"/>
      <c r="F17" s="86"/>
      <c r="G17" s="35">
        <f t="shared" si="0"/>
        <v>2</v>
      </c>
      <c r="H17" s="5">
        <f t="shared" si="1"/>
        <v>0</v>
      </c>
      <c r="I17" s="36"/>
      <c r="J17" s="48"/>
      <c r="K17" s="61"/>
      <c r="L17" s="16"/>
      <c r="M17" s="17"/>
      <c r="N17" s="17">
        <v>1</v>
      </c>
      <c r="O17" s="17"/>
      <c r="P17" s="17">
        <v>1</v>
      </c>
      <c r="Q17" s="17"/>
      <c r="R17" s="17"/>
      <c r="S17" s="18"/>
    </row>
    <row r="18" spans="1:19" ht="22.5" customHeight="1" x14ac:dyDescent="0.25">
      <c r="A18" s="71"/>
      <c r="B18" s="76" t="s">
        <v>40</v>
      </c>
      <c r="C18" s="62" t="s">
        <v>55</v>
      </c>
      <c r="D18" s="63"/>
      <c r="E18" s="64"/>
      <c r="F18" s="86"/>
      <c r="G18" s="35">
        <f t="shared" si="0"/>
        <v>3</v>
      </c>
      <c r="H18" s="5">
        <f t="shared" si="1"/>
        <v>0</v>
      </c>
      <c r="I18" s="36"/>
      <c r="J18" s="48"/>
      <c r="K18" s="61"/>
      <c r="L18" s="16"/>
      <c r="M18" s="17"/>
      <c r="N18" s="17"/>
      <c r="O18" s="17">
        <v>1</v>
      </c>
      <c r="P18" s="17"/>
      <c r="Q18" s="17"/>
      <c r="R18" s="17"/>
      <c r="S18" s="18">
        <v>2</v>
      </c>
    </row>
    <row r="19" spans="1:19" ht="22.5" customHeight="1" x14ac:dyDescent="0.25">
      <c r="A19" s="71"/>
      <c r="B19" s="77"/>
      <c r="C19" s="62" t="s">
        <v>56</v>
      </c>
      <c r="D19" s="63"/>
      <c r="E19" s="64"/>
      <c r="F19" s="86"/>
      <c r="G19" s="35">
        <f t="shared" si="0"/>
        <v>3</v>
      </c>
      <c r="H19" s="5">
        <f t="shared" si="1"/>
        <v>0</v>
      </c>
      <c r="I19" s="36"/>
      <c r="J19" s="48"/>
      <c r="K19" s="61"/>
      <c r="L19" s="16"/>
      <c r="M19" s="17"/>
      <c r="N19" s="17"/>
      <c r="O19" s="17">
        <v>1</v>
      </c>
      <c r="P19" s="17"/>
      <c r="Q19" s="17"/>
      <c r="R19" s="17"/>
      <c r="S19" s="18">
        <v>2</v>
      </c>
    </row>
    <row r="20" spans="1:19" ht="22.5" customHeight="1" thickBot="1" x14ac:dyDescent="0.3">
      <c r="A20" s="72"/>
      <c r="B20" s="78"/>
      <c r="C20" s="100" t="s">
        <v>39</v>
      </c>
      <c r="D20" s="101"/>
      <c r="E20" s="102"/>
      <c r="F20" s="86"/>
      <c r="G20" s="37">
        <f t="shared" si="0"/>
        <v>4</v>
      </c>
      <c r="H20" s="38">
        <f t="shared" si="1"/>
        <v>0</v>
      </c>
      <c r="I20" s="39"/>
      <c r="J20" s="48"/>
      <c r="K20" s="61"/>
      <c r="L20" s="19"/>
      <c r="M20" s="20"/>
      <c r="N20" s="20"/>
      <c r="O20" s="20">
        <v>1</v>
      </c>
      <c r="P20" s="20"/>
      <c r="Q20" s="20"/>
      <c r="R20" s="20">
        <v>1</v>
      </c>
      <c r="S20" s="21">
        <v>2</v>
      </c>
    </row>
    <row r="22" spans="1:19" x14ac:dyDescent="0.25">
      <c r="G22" s="23"/>
      <c r="H22" s="23"/>
      <c r="I22" s="23"/>
      <c r="J22" s="23"/>
    </row>
    <row r="23" spans="1:19" x14ac:dyDescent="0.25">
      <c r="G23" s="23"/>
      <c r="H23" s="23"/>
      <c r="I23" s="23"/>
      <c r="J23" s="23"/>
    </row>
  </sheetData>
  <mergeCells count="35">
    <mergeCell ref="I1:J1"/>
    <mergeCell ref="I2:J2"/>
    <mergeCell ref="A12:A20"/>
    <mergeCell ref="G1:H1"/>
    <mergeCell ref="G2:H2"/>
    <mergeCell ref="B1:E1"/>
    <mergeCell ref="B12:E12"/>
    <mergeCell ref="B14:E14"/>
    <mergeCell ref="B13:E13"/>
    <mergeCell ref="C20:E20"/>
    <mergeCell ref="C16:E16"/>
    <mergeCell ref="C18:E18"/>
    <mergeCell ref="C19:E19"/>
    <mergeCell ref="B15:B16"/>
    <mergeCell ref="A3:B3"/>
    <mergeCell ref="A4:E4"/>
    <mergeCell ref="A6:A11"/>
    <mergeCell ref="K6:K9"/>
    <mergeCell ref="C7:E7"/>
    <mergeCell ref="C8:E8"/>
    <mergeCell ref="F6:F9"/>
    <mergeCell ref="K10:K11"/>
    <mergeCell ref="B7:B9"/>
    <mergeCell ref="B10:E10"/>
    <mergeCell ref="B11:E11"/>
    <mergeCell ref="F10:F11"/>
    <mergeCell ref="L3:S3"/>
    <mergeCell ref="K12:K20"/>
    <mergeCell ref="C15:E15"/>
    <mergeCell ref="C9:E9"/>
    <mergeCell ref="B6:E6"/>
    <mergeCell ref="B17:E17"/>
    <mergeCell ref="B18:B20"/>
    <mergeCell ref="F12:F20"/>
    <mergeCell ref="C5:E5"/>
  </mergeCells>
  <conditionalFormatting sqref="I1:I2">
    <cfRule type="cellIs" dxfId="0" priority="1" operator="lessThan">
      <formula>10</formula>
    </cfRule>
  </conditionalFormatting>
  <dataValidations count="4">
    <dataValidation type="list" allowBlank="1" showInputMessage="1" showErrorMessage="1" promptTitle="liste déroulante" prompt="Choisir un nom dans la liste déroulante." sqref="D3">
      <formula1>liste_étudiants_2</formula1>
    </dataValidation>
    <dataValidation type="list" allowBlank="1" showInputMessage="1" showErrorMessage="1" promptTitle="liste déroulante" prompt="Choisir un nom dans la liste déroulante." sqref="C3">
      <formula1>liste_étudiants</formula1>
    </dataValidation>
    <dataValidation type="whole" allowBlank="1" showInputMessage="1" showErrorMessage="1" errorTitle="Valeur hors champs" error="La valeur doit être comprise en 0 et 3." sqref="J9:J20">
      <formula1>0</formula1>
      <formula2>3</formula2>
    </dataValidation>
    <dataValidation type="whole" allowBlank="1" showInputMessage="1" showErrorMessage="1" errorTitle="Valeur hors champs" error="La valeur, en nombre entier, doit être comprise en 0 et 3." sqref="I6:I20">
      <formula1>0</formula1>
      <formula2>3</formula2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landscape" horizontalDpi="0" verticalDpi="0" r:id="rId1"/>
  <ignoredErrors>
    <ignoredError sqref="G6 G8:G9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A6" sqref="A6"/>
    </sheetView>
  </sheetViews>
  <sheetFormatPr baseColWidth="10" defaultRowHeight="15" x14ac:dyDescent="0.25"/>
  <cols>
    <col min="1" max="1" width="17.28515625" style="50" customWidth="1"/>
    <col min="2" max="2" width="19.5703125" style="51" hidden="1" customWidth="1"/>
    <col min="3" max="16384" width="11.42578125" style="51"/>
  </cols>
  <sheetData>
    <row r="1" spans="1:2" x14ac:dyDescent="0.25">
      <c r="A1" s="51" t="s">
        <v>26</v>
      </c>
      <c r="B1" s="51" t="s">
        <v>26</v>
      </c>
    </row>
    <row r="2" spans="1:2" x14ac:dyDescent="0.25">
      <c r="A2" s="51" t="s">
        <v>27</v>
      </c>
      <c r="B2" s="51" t="s">
        <v>53</v>
      </c>
    </row>
    <row r="3" spans="1:2" x14ac:dyDescent="0.25">
      <c r="A3" s="50" t="s">
        <v>11</v>
      </c>
      <c r="B3" s="51" t="str">
        <f>IF(A3="","",IF(évaluation!C$3='liste étudiants'!A3,"",A3))</f>
        <v>Étudiant 1</v>
      </c>
    </row>
    <row r="4" spans="1:2" x14ac:dyDescent="0.25">
      <c r="A4" s="50" t="s">
        <v>12</v>
      </c>
      <c r="B4" s="51" t="str">
        <f>IF(A4="","",IF(évaluation!C$3='liste étudiants'!A4,"",A4))</f>
        <v/>
      </c>
    </row>
    <row r="5" spans="1:2" x14ac:dyDescent="0.25">
      <c r="A5" s="50" t="s">
        <v>13</v>
      </c>
      <c r="B5" s="51" t="str">
        <f>IF(A5="","",IF(évaluation!C$3='liste étudiants'!A5,"",A5))</f>
        <v>Étudiant 3</v>
      </c>
    </row>
    <row r="6" spans="1:2" x14ac:dyDescent="0.25">
      <c r="A6" s="50" t="s">
        <v>14</v>
      </c>
      <c r="B6" s="51" t="str">
        <f>IF(A6="","",IF(évaluation!C$3='liste étudiants'!A6,"",A6))</f>
        <v>Étudiant 4</v>
      </c>
    </row>
    <row r="7" spans="1:2" x14ac:dyDescent="0.25">
      <c r="A7" s="50" t="s">
        <v>15</v>
      </c>
      <c r="B7" s="51" t="str">
        <f>IF(A7="","",IF(évaluation!C$3='liste étudiants'!A7,"",A7))</f>
        <v>Étudiant 5</v>
      </c>
    </row>
    <row r="8" spans="1:2" x14ac:dyDescent="0.25">
      <c r="A8" s="50" t="s">
        <v>16</v>
      </c>
      <c r="B8" s="51" t="str">
        <f>IF(A8="","",IF(évaluation!C$3='liste étudiants'!A8,"",A8))</f>
        <v>Étudiant 6</v>
      </c>
    </row>
    <row r="9" spans="1:2" x14ac:dyDescent="0.25">
      <c r="A9" s="50" t="s">
        <v>17</v>
      </c>
      <c r="B9" s="51" t="str">
        <f>IF(A9="","",IF(évaluation!C$3='liste étudiants'!A9,"",A9))</f>
        <v>Étudiant 7</v>
      </c>
    </row>
    <row r="10" spans="1:2" x14ac:dyDescent="0.25">
      <c r="A10" s="50" t="s">
        <v>18</v>
      </c>
      <c r="B10" s="51" t="str">
        <f>IF(A10="","",IF(évaluation!C$3='liste étudiants'!A10,"",A10))</f>
        <v>Étudiant 8</v>
      </c>
    </row>
    <row r="11" spans="1:2" x14ac:dyDescent="0.25">
      <c r="A11" s="50" t="s">
        <v>19</v>
      </c>
      <c r="B11" s="51" t="str">
        <f>IF(A11="","",IF(évaluation!C$3='liste étudiants'!A11,"",A11))</f>
        <v>Étudiant 9</v>
      </c>
    </row>
    <row r="12" spans="1:2" x14ac:dyDescent="0.25">
      <c r="A12" s="50" t="s">
        <v>20</v>
      </c>
      <c r="B12" s="51" t="str">
        <f>IF(A12="","",IF(évaluation!C$3='liste étudiants'!A12,"",A12))</f>
        <v>Étudiant 10</v>
      </c>
    </row>
    <row r="13" spans="1:2" x14ac:dyDescent="0.25">
      <c r="A13" s="50" t="s">
        <v>21</v>
      </c>
      <c r="B13" s="51" t="str">
        <f>IF(A13="","",IF(évaluation!C$3='liste étudiants'!A13,"",A13))</f>
        <v>Étudiant 11</v>
      </c>
    </row>
    <row r="14" spans="1:2" x14ac:dyDescent="0.25">
      <c r="A14" s="50" t="s">
        <v>22</v>
      </c>
      <c r="B14" s="51" t="str">
        <f>IF(A14="","",IF(évaluation!C$3='liste étudiants'!A14,"",A14))</f>
        <v>Étudiant 12</v>
      </c>
    </row>
    <row r="15" spans="1:2" x14ac:dyDescent="0.25">
      <c r="A15" s="50" t="s">
        <v>23</v>
      </c>
      <c r="B15" s="51" t="str">
        <f>IF(A15="","",IF(évaluation!C$3='liste étudiants'!A15,"",A15))</f>
        <v>Étudiant 13</v>
      </c>
    </row>
    <row r="16" spans="1:2" x14ac:dyDescent="0.25">
      <c r="A16" s="50" t="s">
        <v>24</v>
      </c>
      <c r="B16" s="51" t="str">
        <f>IF(A16="","",IF(évaluation!C$3='liste étudiants'!A16,"",A16))</f>
        <v>Étudiant 14</v>
      </c>
    </row>
    <row r="17" spans="1:2" x14ac:dyDescent="0.25">
      <c r="A17" s="50" t="s">
        <v>25</v>
      </c>
      <c r="B17" s="51" t="str">
        <f>IF(A17="","",IF(évaluation!C$3='liste étudiants'!A17,"",A17))</f>
        <v>Étudiant 15</v>
      </c>
    </row>
    <row r="18" spans="1:2" x14ac:dyDescent="0.25">
      <c r="B18" s="51" t="str">
        <f>IF(A18="","",IF(évaluation!C$3='liste étudiants'!A18,"",A18))</f>
        <v/>
      </c>
    </row>
    <row r="19" spans="1:2" x14ac:dyDescent="0.25">
      <c r="B19" s="51" t="str">
        <f>IF(A19="","",IF(évaluation!C$3='liste étudiants'!A19,"",A19))</f>
        <v/>
      </c>
    </row>
    <row r="20" spans="1:2" x14ac:dyDescent="0.25">
      <c r="B20" s="51" t="str">
        <f>IF(A20="","",IF(évaluation!C$3='liste étudiants'!A20,"",A20))</f>
        <v/>
      </c>
    </row>
    <row r="21" spans="1:2" x14ac:dyDescent="0.25">
      <c r="B21" s="51" t="str">
        <f>IF(A21="","",IF(évaluation!C$3='liste étudiants'!A21,"",A21))</f>
        <v/>
      </c>
    </row>
    <row r="22" spans="1:2" x14ac:dyDescent="0.25">
      <c r="B22" s="51" t="str">
        <f>IF(A22="","",IF(évaluation!C$3='liste étudiants'!A22,"",A22))</f>
        <v/>
      </c>
    </row>
    <row r="23" spans="1:2" x14ac:dyDescent="0.25">
      <c r="B23" s="51" t="str">
        <f>IF(A23="","",IF(évaluation!C$3='liste étudiants'!A23,"",A23))</f>
        <v/>
      </c>
    </row>
    <row r="24" spans="1:2" x14ac:dyDescent="0.25">
      <c r="B24" s="51" t="str">
        <f>IF(A24="","",IF(évaluation!C$3='liste étudiants'!A24,"",A24))</f>
        <v/>
      </c>
    </row>
    <row r="25" spans="1:2" x14ac:dyDescent="0.25">
      <c r="B25" s="51" t="str">
        <f>IF(A25="","",IF(évaluation!C$3='liste étudiants'!A25,"",A25))</f>
        <v/>
      </c>
    </row>
    <row r="26" spans="1:2" x14ac:dyDescent="0.25">
      <c r="B26" s="51" t="str">
        <f>IF(A26="","",IF(évaluation!C$3='liste étudiants'!A26,"",A26))</f>
        <v/>
      </c>
    </row>
    <row r="27" spans="1:2" x14ac:dyDescent="0.25">
      <c r="B27" s="51" t="str">
        <f>IF(A27="","",IF(évaluation!C$3='liste étudiants'!A27,"",A27))</f>
        <v/>
      </c>
    </row>
    <row r="28" spans="1:2" x14ac:dyDescent="0.25">
      <c r="B28" s="51" t="str">
        <f>IF(A28="","",IF(évaluation!C$3='liste étudiants'!A28,"",A28))</f>
        <v/>
      </c>
    </row>
    <row r="29" spans="1:2" x14ac:dyDescent="0.25">
      <c r="B29" s="51" t="str">
        <f>IF(A29="","",IF(évaluation!C$3='liste étudiants'!A29,"",A29))</f>
        <v/>
      </c>
    </row>
    <row r="30" spans="1:2" x14ac:dyDescent="0.25">
      <c r="B30" s="51" t="str">
        <f>IF(A30="","",IF(évaluation!C$3='liste étudiants'!A30,"",A30))</f>
        <v/>
      </c>
    </row>
    <row r="31" spans="1:2" x14ac:dyDescent="0.25">
      <c r="B31" s="51" t="str">
        <f>IF(A31="","",IF(évaluation!C$3='liste étudiants'!A31,"",A31))</f>
        <v/>
      </c>
    </row>
    <row r="32" spans="1:2" x14ac:dyDescent="0.25">
      <c r="B32" s="51" t="str">
        <f>IF(A32="","",IF(évaluation!C$3='liste étudiants'!A32,"",A32))</f>
        <v/>
      </c>
    </row>
    <row r="33" spans="2:2" x14ac:dyDescent="0.25">
      <c r="B33" s="51" t="str">
        <f>IF(A33="","",IF(évaluation!C$3='liste étudiants'!A33,"",A33))</f>
        <v/>
      </c>
    </row>
    <row r="34" spans="2:2" x14ac:dyDescent="0.25">
      <c r="B34" s="51" t="str">
        <f>IF(A34="","",IF(évaluation!C$3='liste étudiants'!A34,"",A34))</f>
        <v/>
      </c>
    </row>
  </sheetData>
  <sheetProtection sheet="1" objects="1" scenarios="1" selectLockedCells="1"/>
  <dataConsolidate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évaluation</vt:lpstr>
      <vt:lpstr>liste étudiants</vt:lpstr>
    </vt:vector>
  </TitlesOfParts>
  <Company>PERSO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Patricio</dc:creator>
  <cp:lastModifiedBy>Jean-Francois</cp:lastModifiedBy>
  <cp:lastPrinted>2016-05-20T12:27:25Z</cp:lastPrinted>
  <dcterms:created xsi:type="dcterms:W3CDTF">2016-05-20T07:27:48Z</dcterms:created>
  <dcterms:modified xsi:type="dcterms:W3CDTF">2016-05-23T06:54:22Z</dcterms:modified>
</cp:coreProperties>
</file>