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autoCompressPictures="0"/>
  <bookViews>
    <workbookView xWindow="-120" yWindow="-120" windowWidth="19440" windowHeight="11760" tabRatio="853"/>
  </bookViews>
  <sheets>
    <sheet name="1.Compétences  (Préparation)" sheetId="46" r:id="rId1"/>
    <sheet name="Données" sheetId="42" state="hidden" r:id="rId2"/>
    <sheet name="Compétences" sheetId="45" state="hidden" r:id="rId3"/>
    <sheet name="Professeurs" sheetId="44" state="hidden" r:id="rId4"/>
    <sheet name="Élèves" sheetId="43" state="hidden" r:id="rId5"/>
  </sheets>
  <definedNames>
    <definedName name="_xlnm._FilterDatabase" localSheetId="0" hidden="1">#REF!</definedName>
    <definedName name="_xlnm._FilterDatabase" localSheetId="2" hidden="1">Compétences!#REF!</definedName>
    <definedName name="_xlnm._FilterDatabase" localSheetId="1" hidden="1">Données!$D$2:$D$43</definedName>
    <definedName name="_xlnm._FilterDatabase" localSheetId="4" hidden="1">Élèves!#REF!</definedName>
    <definedName name="_xlnm._FilterDatabase" localSheetId="3" hidden="1">Professeurs!$B$2:$J$6</definedName>
    <definedName name="_xlnm.Print_Area" localSheetId="0">'1.Compétences  (Préparation)'!$B$2:$AY$271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46" l="1"/>
  <c r="G271" i="46"/>
  <c r="AK262" i="46"/>
  <c r="AK261" i="46"/>
  <c r="AK260" i="46"/>
  <c r="AK259" i="46"/>
  <c r="M255" i="46"/>
  <c r="H259" i="46" s="1"/>
  <c r="H255" i="46"/>
  <c r="AM250" i="46"/>
  <c r="U250" i="46"/>
  <c r="AK245" i="46"/>
  <c r="AK244" i="46"/>
  <c r="AK243" i="46"/>
  <c r="AK242" i="46"/>
  <c r="M238" i="46"/>
  <c r="H242" i="46" s="1"/>
  <c r="H238" i="46"/>
  <c r="AM233" i="46"/>
  <c r="U233" i="46"/>
  <c r="AK228" i="46"/>
  <c r="AK227" i="46"/>
  <c r="AK226" i="46"/>
  <c r="AK225" i="46"/>
  <c r="AK223" i="46"/>
  <c r="AK222" i="46"/>
  <c r="AK221" i="46"/>
  <c r="AK220" i="46"/>
  <c r="AK218" i="46"/>
  <c r="AK217" i="46"/>
  <c r="AK216" i="46"/>
  <c r="AK215" i="46"/>
  <c r="K211" i="46"/>
  <c r="M211" i="46" s="1"/>
  <c r="H211" i="46"/>
  <c r="AK205" i="46"/>
  <c r="AK204" i="46"/>
  <c r="AK203" i="46"/>
  <c r="AK202" i="46"/>
  <c r="AK200" i="46"/>
  <c r="AK199" i="46"/>
  <c r="AK198" i="46"/>
  <c r="AK197" i="46"/>
  <c r="AK195" i="46"/>
  <c r="AK194" i="46"/>
  <c r="AK193" i="46"/>
  <c r="AK192" i="46"/>
  <c r="M188" i="46"/>
  <c r="H188" i="46"/>
  <c r="AK182" i="46"/>
  <c r="AK181" i="46"/>
  <c r="AK180" i="46"/>
  <c r="AK179" i="46"/>
  <c r="AK177" i="46"/>
  <c r="AK176" i="46"/>
  <c r="AK175" i="46"/>
  <c r="AK174" i="46"/>
  <c r="AK172" i="46"/>
  <c r="AK171" i="46"/>
  <c r="AK170" i="46"/>
  <c r="AK169" i="46"/>
  <c r="M165" i="46"/>
  <c r="H165" i="46"/>
  <c r="AM160" i="46"/>
  <c r="P160" i="46"/>
  <c r="AK156" i="46"/>
  <c r="AK155" i="46"/>
  <c r="AK154" i="46"/>
  <c r="AK153" i="46"/>
  <c r="AK151" i="46"/>
  <c r="AK150" i="46"/>
  <c r="AK149" i="46"/>
  <c r="AK148" i="46"/>
  <c r="AK146" i="46"/>
  <c r="AK145" i="46"/>
  <c r="AK144" i="46"/>
  <c r="AK143" i="46"/>
  <c r="H139" i="46"/>
  <c r="AK133" i="46"/>
  <c r="AK132" i="46"/>
  <c r="AK131" i="46"/>
  <c r="AK130" i="46"/>
  <c r="AK128" i="46"/>
  <c r="AK127" i="46"/>
  <c r="AK126" i="46"/>
  <c r="AK125" i="46"/>
  <c r="AK123" i="46"/>
  <c r="AK122" i="46"/>
  <c r="AK121" i="46"/>
  <c r="AK120" i="46"/>
  <c r="M116" i="46"/>
  <c r="H116" i="46"/>
  <c r="AK110" i="46"/>
  <c r="AK109" i="46"/>
  <c r="AK108" i="46"/>
  <c r="AK107" i="46"/>
  <c r="AK105" i="46"/>
  <c r="AK104" i="46"/>
  <c r="AK103" i="46"/>
  <c r="AK102" i="46"/>
  <c r="AK100" i="46"/>
  <c r="AK99" i="46"/>
  <c r="AK98" i="46"/>
  <c r="AK97" i="46"/>
  <c r="M93" i="46"/>
  <c r="H93" i="46"/>
  <c r="AM88" i="46"/>
  <c r="P88" i="46"/>
  <c r="AK84" i="46"/>
  <c r="AK83" i="46"/>
  <c r="AK82" i="46"/>
  <c r="AK81" i="46"/>
  <c r="AK79" i="46"/>
  <c r="AK78" i="46"/>
  <c r="AK77" i="46"/>
  <c r="AK76" i="46"/>
  <c r="AK74" i="46"/>
  <c r="AK73" i="46"/>
  <c r="AK72" i="46"/>
  <c r="AK71" i="46"/>
  <c r="K67" i="46"/>
  <c r="M67" i="46" s="1"/>
  <c r="H67" i="46"/>
  <c r="AK61" i="46"/>
  <c r="AK60" i="46"/>
  <c r="AK59" i="46"/>
  <c r="AK58" i="46"/>
  <c r="AK56" i="46"/>
  <c r="AK55" i="46"/>
  <c r="AK54" i="46"/>
  <c r="AK53" i="46"/>
  <c r="AK51" i="46"/>
  <c r="AK50" i="46"/>
  <c r="AK49" i="46"/>
  <c r="AK48" i="46"/>
  <c r="M44" i="46"/>
  <c r="H44" i="46"/>
  <c r="AK38" i="46"/>
  <c r="AK37" i="46"/>
  <c r="AK36" i="46"/>
  <c r="AK35" i="46"/>
  <c r="AK33" i="46"/>
  <c r="AK32" i="46"/>
  <c r="AK31" i="46"/>
  <c r="AK30" i="46"/>
  <c r="AK28" i="46"/>
  <c r="AK27" i="46"/>
  <c r="AK26" i="46"/>
  <c r="AK25" i="46"/>
  <c r="M21" i="46"/>
  <c r="H21" i="46"/>
  <c r="AM16" i="46"/>
  <c r="P16" i="46"/>
  <c r="Q11" i="46"/>
  <c r="AP250" i="46" l="1"/>
  <c r="AP233" i="46"/>
  <c r="AP160" i="46"/>
  <c r="AP88" i="46"/>
  <c r="AP16" i="46"/>
</calcChain>
</file>

<file path=xl/sharedStrings.xml><?xml version="1.0" encoding="utf-8"?>
<sst xmlns="http://schemas.openxmlformats.org/spreadsheetml/2006/main" count="588" uniqueCount="305">
  <si>
    <t>Compétences</t>
  </si>
  <si>
    <t>LiinSC</t>
  </si>
  <si>
    <t>Palier</t>
  </si>
  <si>
    <t>+</t>
  </si>
  <si>
    <t>+ +</t>
  </si>
  <si>
    <t>- -</t>
  </si>
  <si>
    <t>-</t>
  </si>
  <si>
    <t>N</t>
  </si>
  <si>
    <t>Nom</t>
  </si>
  <si>
    <t>Adresse</t>
  </si>
  <si>
    <t>Mail</t>
  </si>
  <si>
    <t>Rne</t>
  </si>
  <si>
    <t>?</t>
  </si>
  <si>
    <t>BCP</t>
  </si>
  <si>
    <t>CAP</t>
  </si>
  <si>
    <t>BMA</t>
  </si>
  <si>
    <t>Diplômes</t>
  </si>
  <si>
    <t>Lycées</t>
  </si>
  <si>
    <t>Téléphone</t>
  </si>
  <si>
    <t>Spécialités</t>
  </si>
  <si>
    <t>DTMS</t>
  </si>
  <si>
    <t>2de année</t>
  </si>
  <si>
    <t>2020-2021</t>
  </si>
  <si>
    <t>Année</t>
  </si>
  <si>
    <t>2021-2022</t>
  </si>
  <si>
    <t>2022-2023</t>
  </si>
  <si>
    <t>2023-2024</t>
  </si>
  <si>
    <t>2024-2025</t>
  </si>
  <si>
    <t>Activités</t>
  </si>
  <si>
    <t>Évaluation diagnostique</t>
  </si>
  <si>
    <t>Évaluation formative</t>
  </si>
  <si>
    <t>Évaluation sommative</t>
  </si>
  <si>
    <t>Évaluation en PFMP</t>
  </si>
  <si>
    <t>Projet professionnel</t>
  </si>
  <si>
    <t>Projet pluridisciplinaire</t>
  </si>
  <si>
    <t>N° d'évaluation</t>
  </si>
  <si>
    <t>Prénom</t>
  </si>
  <si>
    <t>Diplôme</t>
  </si>
  <si>
    <t>Enseignements</t>
  </si>
  <si>
    <t>Tâches</t>
  </si>
  <si>
    <t>Classe / Niveau</t>
  </si>
  <si>
    <t>Type de situation(s) ou d'évaluation</t>
  </si>
  <si>
    <t>&gt;&gt;</t>
  </si>
  <si>
    <t>N° compétences</t>
  </si>
  <si>
    <t>Date d'édition :</t>
  </si>
  <si>
    <t>Maîtrise</t>
  </si>
  <si>
    <t>* et/ou option</t>
  </si>
  <si>
    <t>Spécialité*</t>
  </si>
  <si>
    <t>…</t>
  </si>
  <si>
    <t>Capacités</t>
  </si>
  <si>
    <t>Compétence</t>
  </si>
  <si>
    <t>mail</t>
  </si>
  <si>
    <t>Établissement</t>
  </si>
  <si>
    <t>Ville</t>
  </si>
  <si>
    <t>Dépt.</t>
  </si>
  <si>
    <t>Code disc.</t>
  </si>
  <si>
    <t>Discipline</t>
  </si>
  <si>
    <t xml:space="preserve"> </t>
  </si>
  <si>
    <t>Évaluateur</t>
  </si>
  <si>
    <t>Nom des élèves</t>
  </si>
  <si>
    <t>CLASSE</t>
  </si>
  <si>
    <t>PPLU</t>
  </si>
  <si>
    <t>PPP</t>
  </si>
  <si>
    <t>PPRO</t>
  </si>
  <si>
    <t>PFMP</t>
  </si>
  <si>
    <t>Co-intervention</t>
  </si>
  <si>
    <t>Projet pluridisciplinaire professionnel</t>
  </si>
  <si>
    <t>Version du livret</t>
  </si>
  <si>
    <t>Professeur(s)</t>
  </si>
  <si>
    <t>Formateur(s)</t>
  </si>
  <si>
    <t>Tuteur(s)</t>
  </si>
  <si>
    <t>ÉVAL-DIAG</t>
  </si>
  <si>
    <t>ÉVAL-FORM</t>
  </si>
  <si>
    <t>ÉVAL-SOM</t>
  </si>
  <si>
    <t>CO-INT</t>
  </si>
  <si>
    <t>C-D'Œ</t>
  </si>
  <si>
    <t>Critère ?</t>
  </si>
  <si>
    <t>Indicateur ?</t>
  </si>
  <si>
    <t>DDFPT</t>
  </si>
  <si>
    <t xml:space="preserve">Préom </t>
  </si>
  <si>
    <t>MAIL</t>
  </si>
  <si>
    <t>Période</t>
  </si>
  <si>
    <t>S1</t>
  </si>
  <si>
    <t>S2</t>
  </si>
  <si>
    <t>S3</t>
  </si>
  <si>
    <t>S4</t>
  </si>
  <si>
    <t>S5</t>
  </si>
  <si>
    <t>S6</t>
  </si>
  <si>
    <t>Semestre</t>
  </si>
  <si>
    <t>Évaluation d'étape du chef d'œuvre</t>
  </si>
  <si>
    <t>Équipe 1</t>
  </si>
  <si>
    <t>Professeurs</t>
  </si>
  <si>
    <t>Formateurs</t>
  </si>
  <si>
    <t>Équipe 2</t>
  </si>
  <si>
    <t>Directeur délégué aux formations :</t>
  </si>
  <si>
    <t>Directeur des enseignements :</t>
  </si>
  <si>
    <t>Équipe 3</t>
  </si>
  <si>
    <t>Professeur principal :</t>
  </si>
  <si>
    <t>Unités</t>
  </si>
  <si>
    <t>Épreuves</t>
  </si>
  <si>
    <t>Coordonnateur pédagogique :</t>
  </si>
  <si>
    <t>U11</t>
  </si>
  <si>
    <t>E1</t>
  </si>
  <si>
    <t>U21</t>
  </si>
  <si>
    <t>E2</t>
  </si>
  <si>
    <t>U22</t>
  </si>
  <si>
    <t>E3</t>
  </si>
  <si>
    <t>U31</t>
  </si>
  <si>
    <t>U32</t>
  </si>
  <si>
    <t>U33</t>
  </si>
  <si>
    <t>Prénom des élèves</t>
  </si>
  <si>
    <t>Situation d'évaluation</t>
  </si>
  <si>
    <t>Niveau</t>
  </si>
  <si>
    <t>Niveaux de performance</t>
  </si>
  <si>
    <t>Objet</t>
  </si>
  <si>
    <t>CC11</t>
  </si>
  <si>
    <t>CC12</t>
  </si>
  <si>
    <t>CC13</t>
  </si>
  <si>
    <t>CC21</t>
  </si>
  <si>
    <t>CC22</t>
  </si>
  <si>
    <t>CC23</t>
  </si>
  <si>
    <t>CC31</t>
  </si>
  <si>
    <t>CC32</t>
  </si>
  <si>
    <t>CC33</t>
  </si>
  <si>
    <t>CC41</t>
  </si>
  <si>
    <t>CC42</t>
  </si>
  <si>
    <t>CC43</t>
  </si>
  <si>
    <t>CC51</t>
  </si>
  <si>
    <t>CC52</t>
  </si>
  <si>
    <t>CC53</t>
  </si>
  <si>
    <t>CC61</t>
  </si>
  <si>
    <t>CC62</t>
  </si>
  <si>
    <t>CC63</t>
  </si>
  <si>
    <t>CC71</t>
  </si>
  <si>
    <t>CC72</t>
  </si>
  <si>
    <t>CC73</t>
  </si>
  <si>
    <t>CC81</t>
  </si>
  <si>
    <t>CC82</t>
  </si>
  <si>
    <t>CC83</t>
  </si>
  <si>
    <t>CC91</t>
  </si>
  <si>
    <t>CC92</t>
  </si>
  <si>
    <t xml:space="preserve">Collecter les données nécessaires à l’intervention ou à la réalisation en utilisant les outils numériques </t>
  </si>
  <si>
    <t>Ordonner les données nécessaires à l’intervention ou à la réalisation en tenant compte des interactions avec les autres intervenants</t>
  </si>
  <si>
    <t>Repérer les contraintes liées à l’efficacité énergétique</t>
  </si>
  <si>
    <t>Organiser son poste de travail en assurant la sécurité de tous les intervenants</t>
  </si>
  <si>
    <t>Identifier les EPC et les EPI adaptés à l’intervention</t>
  </si>
  <si>
    <t>Déterminer les matériels, les produits et les outillages nécessaires à la réalisation de son intervention</t>
  </si>
  <si>
    <t>Identifier les éléments d’un système énergétique, de son installation électrique et de son environnement numérique</t>
  </si>
  <si>
    <t>Identifier les grandeurs physiques nominales associées à l’installation (températures, pression, puissances, intensités, tensions, …)</t>
  </si>
  <si>
    <t>Représenter tout ou partie d’une installation, manuellement ou avec un outil numérique</t>
  </si>
  <si>
    <t xml:space="preserve">Implanter les matériels et les supports </t>
  </si>
  <si>
    <t>Réaliser l’installation et/ou les modifications des réseaux fluidiques et/ou les câblages électriques</t>
  </si>
  <si>
    <t>Opérer avec une attitude écoresponsable</t>
  </si>
  <si>
    <t>Contrôler la conformité des réalisations sur les réseaux fluidiques et les installations électriques</t>
  </si>
  <si>
    <t>Déterminer les réglages nécessaires pour obtenir le fonctionnement attendu du système</t>
  </si>
  <si>
    <t>Identifier les modes opératoires des essais normatifs nécessaires à la mise en service des installations</t>
  </si>
  <si>
    <t>Appliquer les mesures de prévention des risques professionnels</t>
  </si>
  <si>
    <t>Réaliser les opérations de mise en service et/ou d’arrêt de l’installation</t>
  </si>
  <si>
    <t>Expliquer l’état d’avancement des opérations, leurs contraintes et leurs difficultés</t>
  </si>
  <si>
    <t>Réaliser les mesures nécessaires pour valider le fonctionnement de l’installation</t>
  </si>
  <si>
    <t xml:space="preserve">Contrôler les données d’exploitation (indicateurs, voyants…) par rapport aux attendus </t>
  </si>
  <si>
    <t xml:space="preserve">Constater la défaillance </t>
  </si>
  <si>
    <t>Lister des hypothèses de panne et/ou de dysfonctionnement</t>
  </si>
  <si>
    <t>Compléter les documents techniques et administratifs</t>
  </si>
  <si>
    <t>Formuler un compte-rendu, un rapport d’activité</t>
  </si>
  <si>
    <t xml:space="preserve">Interpréter les informations du client et/ou l’exploitant sur ses besoins </t>
  </si>
  <si>
    <t xml:space="preserve">Expliquer le fonctionnement et l’utilisation de l’installation au client et/ou à l’exploitant  </t>
  </si>
  <si>
    <t>Compétences évaluées:</t>
  </si>
  <si>
    <t>Sous Compétences</t>
  </si>
  <si>
    <t>N°Compétences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</si>
  <si>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</si>
  <si>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</si>
  <si>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</si>
  <si>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</si>
  <si>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</si>
  <si>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</si>
  <si>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</si>
  <si>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</si>
  <si>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</si>
  <si>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CC1 - S’informer sur l’intervention ou sur la réalisation</t>
  </si>
  <si>
    <t>CC2 - Organiser la réalisation ou l’intervention</t>
  </si>
  <si>
    <t>CC3 - Analyser et exploiter les données</t>
  </si>
  <si>
    <t>CC4 - Réaliser une installation ou une intervention</t>
  </si>
  <si>
    <t>CC5 - Effectuer les opérations préalables</t>
  </si>
  <si>
    <t>CC6 - Mettre en service</t>
  </si>
  <si>
    <t>CC7 - Réaliser une opération de maintenance</t>
  </si>
  <si>
    <t>CC8 - Renseigner les documents</t>
  </si>
  <si>
    <t>CC9 - Communiquer avec le client et/ou l’usager</t>
  </si>
  <si>
    <t>Contrôle en cours de formation - E2</t>
  </si>
  <si>
    <t>CCF-E2</t>
  </si>
  <si>
    <t>Contrôle en cours de formation - E31a</t>
  </si>
  <si>
    <t>CCF-E31a</t>
  </si>
  <si>
    <t>Contrôle en cours de formation - E31b</t>
  </si>
  <si>
    <t>CCF-E31b</t>
  </si>
  <si>
    <t>Contrôle en cours de formation - E32a</t>
  </si>
  <si>
    <t>CCF-E32a</t>
  </si>
  <si>
    <t>Contrôle en cours de formation - E32b</t>
  </si>
  <si>
    <t>CCF-E32b</t>
  </si>
  <si>
    <t>N°</t>
  </si>
  <si>
    <t>Description de chaque niveau d'autonomie</t>
  </si>
  <si>
    <t>Utiliser les codes sociaux liés au contexte professionnel</t>
  </si>
  <si>
    <t>Palier CT 1</t>
  </si>
  <si>
    <t>Identifie quelques règles liées à son statut professionnel</t>
  </si>
  <si>
    <t>CT 1</t>
  </si>
  <si>
    <t>Palier CT 2</t>
  </si>
  <si>
    <t>Respecte les règles et s’interroge sur les codes implicites</t>
  </si>
  <si>
    <t>CT 2</t>
  </si>
  <si>
    <t>Palier CT 3</t>
  </si>
  <si>
    <t xml:space="preserve">Se situe et s’adapte à des cadres formels et/ou inconnus </t>
  </si>
  <si>
    <t>CT 3</t>
  </si>
  <si>
    <t>Palier CT 4</t>
  </si>
  <si>
    <t>Explique les codes sociaux d’un contexte professionnel</t>
  </si>
  <si>
    <t>CT 4</t>
  </si>
  <si>
    <t>Travailler en groupe et en équipe</t>
  </si>
  <si>
    <t>Identifie les personnes et adopte une posture pour apprendre</t>
  </si>
  <si>
    <t>Adopte une attitude attentive pour travailler, peut aider les autres et accepte d’être aidé</t>
  </si>
  <si>
    <t>Fait des propositions et accepte de les négocier</t>
  </si>
  <si>
    <t>Participe activement au travail collectif en variant sa place et son rôle dans le groupe</t>
  </si>
  <si>
    <t>Paliers des compétences tranversales</t>
  </si>
  <si>
    <t>Compétence transversale évaluée:</t>
  </si>
  <si>
    <t>Compétences liées à l'activité : Préparation des opérations à réaliser</t>
  </si>
  <si>
    <t>ICCER</t>
  </si>
  <si>
    <t>MELEC</t>
  </si>
  <si>
    <t>MEE</t>
  </si>
  <si>
    <t>MFER</t>
  </si>
  <si>
    <t>SN</t>
  </si>
  <si>
    <t>Activité RAP</t>
  </si>
  <si>
    <t xml:space="preserve">Conception et réalisation : Thierry GÉRARD IEN-ET STI Design &amp; Métiers d'art -Adaptation Equipe Académique Rennes [ 07 83 77 09 55 ] - Version 10.1 • Avril 2021    </t>
  </si>
  <si>
    <t>Les fonctions principales de chaque élément sont identifiées</t>
  </si>
  <si>
    <t>Les caractéristiques utiles
des éléments sont
déterminées</t>
  </si>
  <si>
    <t>Les différents éléments
sont repérés sur les
différentes représentations</t>
  </si>
  <si>
    <t>Adopte une attitude attentive pour travailler , peut aider les autres et accepte d'être aidé</t>
  </si>
  <si>
    <t>TNE</t>
  </si>
  <si>
    <t>S1 Le chauffe-eau thermodynamique</t>
  </si>
  <si>
    <t>Nom 1</t>
  </si>
  <si>
    <t>Prénom 1</t>
  </si>
  <si>
    <t>Nom 2</t>
  </si>
  <si>
    <t>Nom 3</t>
  </si>
  <si>
    <t>Nom 4</t>
  </si>
  <si>
    <t>Nom 5</t>
  </si>
  <si>
    <t>Nom 6</t>
  </si>
  <si>
    <t>Nom 7</t>
  </si>
  <si>
    <t>Nom 8</t>
  </si>
  <si>
    <t>Nom 9</t>
  </si>
  <si>
    <t>Nom 10</t>
  </si>
  <si>
    <t>Nom 11</t>
  </si>
  <si>
    <t>Nom 12</t>
  </si>
  <si>
    <t>Nom 13</t>
  </si>
  <si>
    <t>Nom 14</t>
  </si>
  <si>
    <t>Nom 15</t>
  </si>
  <si>
    <t>Nom 16</t>
  </si>
  <si>
    <t>Nom 17</t>
  </si>
  <si>
    <t>Nom 18</t>
  </si>
  <si>
    <t>Nom 19</t>
  </si>
  <si>
    <t>Nom 20</t>
  </si>
  <si>
    <t>Nom 21</t>
  </si>
  <si>
    <t>Nom 22</t>
  </si>
  <si>
    <t>Nom 23</t>
  </si>
  <si>
    <t>Nom 24</t>
  </si>
  <si>
    <t>Nom 25</t>
  </si>
  <si>
    <t>Nom 26</t>
  </si>
  <si>
    <t>Nom 27</t>
  </si>
  <si>
    <t>Nom 28</t>
  </si>
  <si>
    <t>Nom 29</t>
  </si>
  <si>
    <t>Prénom 2</t>
  </si>
  <si>
    <t>Prénom 3</t>
  </si>
  <si>
    <t>Prénom 4</t>
  </si>
  <si>
    <t>Prénom 5</t>
  </si>
  <si>
    <t>Prénom 6</t>
  </si>
  <si>
    <t>Prénom 7</t>
  </si>
  <si>
    <t>Prénom 8</t>
  </si>
  <si>
    <t>Prénom 9</t>
  </si>
  <si>
    <t>Prénom 10</t>
  </si>
  <si>
    <t>Prénom 11</t>
  </si>
  <si>
    <t>Prénom 12</t>
  </si>
  <si>
    <t>Prénom 13</t>
  </si>
  <si>
    <t>Prénom 14</t>
  </si>
  <si>
    <t>Prénom 15</t>
  </si>
  <si>
    <t>Prénom 16</t>
  </si>
  <si>
    <t>Prénom 17</t>
  </si>
  <si>
    <t>Prénom 18</t>
  </si>
  <si>
    <t>Prénom 19</t>
  </si>
  <si>
    <t>Prénom 20</t>
  </si>
  <si>
    <t>Prénom 21</t>
  </si>
  <si>
    <t>Prénom 22</t>
  </si>
  <si>
    <t>Prénom 23</t>
  </si>
  <si>
    <t>Prénom 24</t>
  </si>
  <si>
    <t>Prénom 25</t>
  </si>
  <si>
    <t>Prénom 26</t>
  </si>
  <si>
    <t>Prénom 27</t>
  </si>
  <si>
    <t>Prénom 28</t>
  </si>
  <si>
    <t>Prénom 29</t>
  </si>
  <si>
    <t xml:space="preserve">Les réponses de la page 20 à la page 21 sont justes  </t>
  </si>
  <si>
    <t xml:space="preserve">Les réponses de la page 22 à la page 25 sont justes  </t>
  </si>
  <si>
    <t xml:space="preserve">Les réponses de la page 30 à la page 31 sont justes  </t>
  </si>
  <si>
    <t xml:space="preserve">Les réponses de la page 26 à la page 28 sont justes  </t>
  </si>
  <si>
    <t>Le schéma page 29 est juste</t>
  </si>
  <si>
    <t>Les matériels, les produits
et les outillages choisis
sont adaptés à
l’intervention</t>
  </si>
  <si>
    <t>Le tableau page 32 est correctement complété</t>
  </si>
  <si>
    <t>L’inventaire des EPC,
des EPI et des EIS est
complet et adapté à
l’intervention</t>
  </si>
  <si>
    <t>Le choix des EPE page 25 et 36  est juste</t>
  </si>
  <si>
    <t>Le classement des
données est exploitable et
respecte les conditions
d’intervention</t>
  </si>
  <si>
    <t>Les étapes de la partie "b)Association Tywatt 5200 - Tywatt 1000 et paramétrages " sont correctement identifiées</t>
  </si>
  <si>
    <t>Les étapes de la partie "a)Configuration Tywatt 1000 " sont correctement identifiées</t>
  </si>
  <si>
    <t>Les étapes de la partie "c)Connecter le système au smartphone du client. " sont correctement identifiées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</si>
</sst>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0C]d\ mmmm\ yyyy;@"/>
    <numFmt numFmtId="166" formatCode="d/m;@"/>
  </numFmts>
  <fonts count="9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Trebuchet MS"/>
      <family val="2"/>
    </font>
    <font>
      <sz val="11"/>
      <color rgb="FFCAA883"/>
      <name val="Calibri"/>
      <family val="2"/>
      <scheme val="minor"/>
    </font>
    <font>
      <sz val="22"/>
      <color rgb="FFEEEEEE"/>
      <name val="Trebuchet MS"/>
      <family val="2"/>
    </font>
    <font>
      <b/>
      <sz val="4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4"/>
      <color rgb="FF99ABB5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rgb="FF268CCD"/>
      <name val="Calibri"/>
      <family val="2"/>
      <scheme val="minor"/>
    </font>
    <font>
      <sz val="11"/>
      <color rgb="FF268CCD"/>
      <name val="Calibri (Corps)"/>
    </font>
    <font>
      <sz val="26"/>
      <color rgb="FF268CCD"/>
      <name val="Calibri"/>
      <family val="2"/>
      <scheme val="minor"/>
    </font>
    <font>
      <sz val="18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00B0F0"/>
      <name val="Webdings"/>
      <family val="1"/>
      <charset val="2"/>
    </font>
    <font>
      <b/>
      <sz val="16"/>
      <color rgb="FF268CCD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0"/>
      <color rgb="FF9B26CD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268CCD"/>
      <name val="Calibri"/>
      <family val="2"/>
      <scheme val="minor"/>
    </font>
    <font>
      <sz val="18"/>
      <color rgb="FF268CC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 tint="-0.499984740745262"/>
      <name val="Calibri Light"/>
      <family val="2"/>
      <scheme val="major"/>
    </font>
    <font>
      <b/>
      <sz val="26"/>
      <color rgb="FF268CCD"/>
      <name val="Calibri"/>
      <family val="2"/>
      <scheme val="minor"/>
    </font>
    <font>
      <sz val="16"/>
      <color rgb="FF268CCD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rgb="FF7F26CE"/>
      <name val="Calibri"/>
      <family val="2"/>
      <scheme val="minor"/>
    </font>
    <font>
      <b/>
      <sz val="11"/>
      <color rgb="FF268CCD"/>
      <name val="Calibri"/>
      <family val="2"/>
      <scheme val="minor"/>
    </font>
    <font>
      <sz val="14"/>
      <color rgb="FF268CCD"/>
      <name val="Calibri"/>
      <family val="2"/>
      <scheme val="minor"/>
    </font>
    <font>
      <sz val="36"/>
      <color rgb="FF7F26CE"/>
      <name val="Webdings"/>
      <family val="1"/>
      <charset val="2"/>
    </font>
    <font>
      <sz val="26"/>
      <color theme="0" tint="-0.499984740745262"/>
      <name val="Calibri"/>
      <family val="2"/>
      <scheme val="minor"/>
    </font>
    <font>
      <b/>
      <sz val="16"/>
      <color rgb="FF1F8CCD"/>
      <name val="Calibri"/>
      <family val="2"/>
      <scheme val="minor"/>
    </font>
    <font>
      <sz val="11"/>
      <color rgb="FF268DCD"/>
      <name val="Calibri"/>
      <family val="2"/>
      <scheme val="minor"/>
    </font>
    <font>
      <sz val="16"/>
      <color rgb="FF268DCD"/>
      <name val="Calibri"/>
      <family val="2"/>
      <scheme val="minor"/>
    </font>
    <font>
      <b/>
      <sz val="16"/>
      <color rgb="FF268DCD"/>
      <name val="Calibri"/>
      <family val="2"/>
      <scheme val="minor"/>
    </font>
    <font>
      <sz val="10"/>
      <color rgb="FF00B0F0"/>
      <name val="Calibri"/>
      <family val="2"/>
      <scheme val="minor"/>
    </font>
    <font>
      <sz val="11"/>
      <color rgb="FFDDEBF9"/>
      <name val="Calibri"/>
      <family val="2"/>
      <scheme val="minor"/>
    </font>
    <font>
      <sz val="20"/>
      <color rgb="FF268DCD"/>
      <name val="Calibri"/>
      <family val="2"/>
      <scheme val="minor"/>
    </font>
    <font>
      <sz val="20"/>
      <color rgb="FFDDEBF9"/>
      <name val="Calibri"/>
      <family val="2"/>
      <scheme val="minor"/>
    </font>
    <font>
      <sz val="26"/>
      <color rgb="FF268DCD"/>
      <name val="Calibri"/>
      <family val="2"/>
      <scheme val="minor"/>
    </font>
    <font>
      <sz val="9"/>
      <color rgb="FF7F26CE"/>
      <name val="Calibri"/>
      <family val="2"/>
      <scheme val="minor"/>
    </font>
    <font>
      <sz val="20"/>
      <color rgb="FFFF0000"/>
      <name val="Calibri"/>
      <family val="2"/>
      <scheme val="minor"/>
    </font>
    <font>
      <i/>
      <sz val="10"/>
      <color rgb="FF268CCD"/>
      <name val="Calibri"/>
      <family val="2"/>
      <scheme val="minor"/>
    </font>
    <font>
      <sz val="72"/>
      <color rgb="FF8026CE"/>
      <name val="Webdings"/>
      <family val="1"/>
      <charset val="2"/>
    </font>
    <font>
      <i/>
      <sz val="11"/>
      <color rgb="FF268DCD"/>
      <name val="Calibri"/>
      <family val="2"/>
      <scheme val="minor"/>
    </font>
    <font>
      <sz val="24"/>
      <color theme="0"/>
      <name val="Calibri"/>
      <family val="2"/>
      <scheme val="minor"/>
    </font>
    <font>
      <i/>
      <sz val="14"/>
      <color rgb="FF268DCD"/>
      <name val="Calibri"/>
      <family val="2"/>
      <scheme val="minor"/>
    </font>
    <font>
      <b/>
      <sz val="24"/>
      <color rgb="FF33B1FF"/>
      <name val="Calibri"/>
      <family val="2"/>
      <scheme val="minor"/>
    </font>
    <font>
      <sz val="44"/>
      <color rgb="FF7F26CE"/>
      <name val="Webdings"/>
      <family val="1"/>
      <charset val="2"/>
    </font>
    <font>
      <sz val="18"/>
      <color rgb="FF1F8CCD"/>
      <name val="Calibri"/>
      <family val="2"/>
      <scheme val="minor"/>
    </font>
    <font>
      <b/>
      <sz val="10"/>
      <color rgb="FF268DCD"/>
      <name val="Calibri Light"/>
      <family val="2"/>
      <scheme val="major"/>
    </font>
    <font>
      <sz val="28"/>
      <color theme="0"/>
      <name val="Calibri"/>
      <family val="2"/>
      <scheme val="minor"/>
    </font>
    <font>
      <i/>
      <sz val="16"/>
      <color rgb="FF268DCD"/>
      <name val="Calibri"/>
      <family val="2"/>
      <scheme val="minor"/>
    </font>
    <font>
      <b/>
      <sz val="10"/>
      <color rgb="FF268DCD"/>
      <name val="Helvetica"/>
      <family val="2"/>
    </font>
    <font>
      <b/>
      <sz val="10"/>
      <color theme="0"/>
      <name val="Helvetica"/>
      <family val="2"/>
    </font>
    <font>
      <b/>
      <sz val="36"/>
      <color rgb="FF1F8CCD"/>
      <name val="Calibri"/>
      <family val="2"/>
      <scheme val="minor"/>
    </font>
    <font>
      <sz val="34"/>
      <color rgb="FF268CCD"/>
      <name val="Calibri"/>
      <family val="2"/>
      <scheme val="minor"/>
    </font>
    <font>
      <b/>
      <sz val="28"/>
      <color rgb="FF268CCD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8"/>
      <color rgb="FF268DCD"/>
      <name val="Calibri"/>
      <family val="2"/>
      <scheme val="minor"/>
    </font>
    <font>
      <sz val="11"/>
      <color rgb="FF0070B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rgb="FF0070B2"/>
      <name val="Calibri"/>
      <family val="2"/>
      <scheme val="minor"/>
    </font>
    <font>
      <b/>
      <sz val="16"/>
      <color rgb="FF9B26CE"/>
      <name val="Calibri"/>
      <family val="2"/>
      <scheme val="minor"/>
    </font>
    <font>
      <sz val="11"/>
      <color rgb="FF258CB4"/>
      <name val="Calibri"/>
      <family val="2"/>
      <scheme val="minor"/>
    </font>
    <font>
      <b/>
      <sz val="10"/>
      <color indexed="8"/>
      <name val="Helvetica Neue"/>
      <family val="2"/>
    </font>
    <font>
      <b/>
      <sz val="22"/>
      <color theme="0"/>
      <name val="Calibri"/>
      <family val="2"/>
      <scheme val="minor"/>
    </font>
    <font>
      <sz val="22"/>
      <color rgb="FF9B26CD"/>
      <name val="Calibri"/>
      <family val="2"/>
      <scheme val="minor"/>
    </font>
    <font>
      <sz val="10"/>
      <color rgb="FF268DCD"/>
      <name val="Calibri"/>
      <family val="2"/>
      <scheme val="minor"/>
    </font>
    <font>
      <i/>
      <sz val="18"/>
      <color rgb="FF268DCD"/>
      <name val="Calibri"/>
      <family val="2"/>
      <scheme val="minor"/>
    </font>
    <font>
      <sz val="12"/>
      <color rgb="FF268DCD"/>
      <name val="Calibri"/>
      <family val="2"/>
      <scheme val="minor"/>
    </font>
    <font>
      <sz val="10"/>
      <color rgb="FF751ED8"/>
      <name val="Calibri"/>
      <family val="2"/>
      <scheme val="minor"/>
    </font>
    <font>
      <b/>
      <sz val="10"/>
      <color rgb="FF268DCD"/>
      <name val="Helvetica Neue"/>
      <family val="2"/>
    </font>
    <font>
      <sz val="8"/>
      <name val="Calibri"/>
      <family val="2"/>
      <scheme val="minor"/>
    </font>
    <font>
      <i/>
      <sz val="28"/>
      <color rgb="FF268CCD"/>
      <name val="Calibri"/>
      <family val="2"/>
      <scheme val="minor"/>
    </font>
    <font>
      <sz val="16"/>
      <color rgb="FF9B55D9"/>
      <name val="Calibri"/>
      <family val="2"/>
      <scheme val="minor"/>
    </font>
    <font>
      <b/>
      <sz val="14"/>
      <color rgb="FF9B55D9"/>
      <name val="Calibri"/>
      <family val="2"/>
      <scheme val="minor"/>
    </font>
    <font>
      <sz val="11"/>
      <color rgb="FF9B55D9"/>
      <name val="Calibri"/>
      <family val="2"/>
      <scheme val="minor"/>
    </font>
    <font>
      <sz val="14"/>
      <color rgb="FF268DCD"/>
      <name val="Calibri"/>
      <family val="2"/>
      <scheme val="minor"/>
    </font>
    <font>
      <i/>
      <sz val="26"/>
      <color rgb="FF268CCD"/>
      <name val="Calibri"/>
      <family val="2"/>
      <scheme val="minor"/>
    </font>
    <font>
      <b/>
      <i/>
      <u/>
      <sz val="36"/>
      <color rgb="FF268CCD"/>
      <name val="Calibri"/>
      <family val="2"/>
      <scheme val="minor"/>
    </font>
    <font>
      <b/>
      <i/>
      <sz val="36"/>
      <color rgb="FF268CCD"/>
      <name val="Calibri"/>
      <family val="2"/>
      <scheme val="minor"/>
    </font>
    <font>
      <b/>
      <sz val="14"/>
      <color rgb="FF268DCD"/>
      <name val="Calibri"/>
      <family val="2"/>
      <scheme val="minor"/>
    </font>
    <font>
      <b/>
      <sz val="12"/>
      <color rgb="FF268DCD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268CC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EBF9"/>
        <bgColor indexed="64"/>
      </patternFill>
    </fill>
    <fill>
      <patternFill patternType="solid">
        <fgColor rgb="FFFBAE43"/>
        <bgColor indexed="64"/>
      </patternFill>
    </fill>
    <fill>
      <patternFill patternType="solid">
        <fgColor rgb="FF7F26CE"/>
        <bgColor indexed="64"/>
      </patternFill>
    </fill>
    <fill>
      <patternFill patternType="solid">
        <fgColor rgb="FF31AEF1"/>
        <bgColor indexed="64"/>
      </patternFill>
    </fill>
    <fill>
      <patternFill patternType="solid">
        <fgColor rgb="FF268DCD"/>
        <bgColor indexed="64"/>
      </patternFill>
    </fill>
    <fill>
      <patternFill patternType="solid">
        <fgColor rgb="FF33B1FF"/>
        <bgColor indexed="64"/>
      </patternFill>
    </fill>
    <fill>
      <patternFill patternType="solid">
        <fgColor rgb="FFCFB2FF"/>
        <bgColor indexed="64"/>
      </patternFill>
    </fill>
    <fill>
      <patternFill patternType="solid">
        <fgColor rgb="FFC2FF7F"/>
        <bgColor indexed="64"/>
      </patternFill>
    </fill>
    <fill>
      <patternFill patternType="solid">
        <fgColor rgb="FFB1DCFC"/>
        <bgColor indexed="64"/>
      </patternFill>
    </fill>
    <fill>
      <patternFill patternType="solid">
        <fgColor rgb="FFFA9100"/>
        <bgColor indexed="64"/>
      </patternFill>
    </fill>
    <fill>
      <patternFill patternType="solid">
        <fgColor rgb="FF77DA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CDC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2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ECFA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rgb="FF268CCD"/>
      </bottom>
      <diagonal/>
    </border>
    <border>
      <left style="thin">
        <color rgb="FF268CCD"/>
      </left>
      <right/>
      <top/>
      <bottom style="thin">
        <color rgb="FF268CCD"/>
      </bottom>
      <diagonal/>
    </border>
    <border>
      <left style="thin">
        <color rgb="FF268CCD"/>
      </left>
      <right/>
      <top style="thin">
        <color rgb="FF268CCD"/>
      </top>
      <bottom/>
      <diagonal/>
    </border>
    <border>
      <left/>
      <right/>
      <top style="thin">
        <color rgb="FF268CCD"/>
      </top>
      <bottom/>
      <diagonal/>
    </border>
    <border>
      <left/>
      <right style="thin">
        <color rgb="FF268CCD"/>
      </right>
      <top style="thin">
        <color rgb="FF268CCD"/>
      </top>
      <bottom/>
      <diagonal/>
    </border>
    <border>
      <left style="thin">
        <color rgb="FF268CCD"/>
      </left>
      <right/>
      <top/>
      <bottom/>
      <diagonal/>
    </border>
    <border>
      <left/>
      <right style="thin">
        <color rgb="FF268CCD"/>
      </right>
      <top/>
      <bottom/>
      <diagonal/>
    </border>
    <border>
      <left/>
      <right style="thin">
        <color rgb="FF268CCD"/>
      </right>
      <top/>
      <bottom style="thin">
        <color rgb="FF268CCD"/>
      </bottom>
      <diagonal/>
    </border>
    <border>
      <left style="thick">
        <color theme="0"/>
      </left>
      <right style="thin">
        <color rgb="FF00B050"/>
      </right>
      <top/>
      <bottom style="thin">
        <color rgb="FF00B050"/>
      </bottom>
      <diagonal/>
    </border>
    <border>
      <left style="thick">
        <color theme="0"/>
      </left>
      <right style="thick">
        <color theme="0"/>
      </right>
      <top/>
      <bottom style="thin">
        <color rgb="FF92D050"/>
      </bottom>
      <diagonal/>
    </border>
    <border>
      <left style="thick">
        <color theme="0"/>
      </left>
      <right style="thick">
        <color theme="0"/>
      </right>
      <top/>
      <bottom style="thin">
        <color rgb="FFFFC000"/>
      </bottom>
      <diagonal/>
    </border>
    <border>
      <left style="thin">
        <color rgb="FFFF0000"/>
      </left>
      <right style="thick">
        <color theme="0"/>
      </right>
      <top/>
      <bottom style="thin">
        <color rgb="FFFF0000"/>
      </bottom>
      <diagonal/>
    </border>
    <border>
      <left style="thin">
        <color rgb="FF1F8CCD"/>
      </left>
      <right/>
      <top style="thin">
        <color rgb="FF1F8CCD"/>
      </top>
      <bottom style="thin">
        <color rgb="FF1F8CCD"/>
      </bottom>
      <diagonal/>
    </border>
    <border>
      <left/>
      <right/>
      <top style="thin">
        <color rgb="FF1F8CCD"/>
      </top>
      <bottom style="thin">
        <color rgb="FF1F8CCD"/>
      </bottom>
      <diagonal/>
    </border>
    <border>
      <left/>
      <right style="thin">
        <color rgb="FF1F8CCD"/>
      </right>
      <top style="thin">
        <color rgb="FF1F8CCD"/>
      </top>
      <bottom style="thin">
        <color rgb="FF1F8CCD"/>
      </bottom>
      <diagonal/>
    </border>
    <border>
      <left style="thin">
        <color rgb="FF268DCD"/>
      </left>
      <right style="thin">
        <color rgb="FF268DCD"/>
      </right>
      <top style="thin">
        <color rgb="FF268DCD"/>
      </top>
      <bottom style="thin">
        <color rgb="FF268DCD"/>
      </bottom>
      <diagonal/>
    </border>
    <border>
      <left style="thin">
        <color rgb="FF268DCD"/>
      </left>
      <right/>
      <top style="thin">
        <color rgb="FF268DCD"/>
      </top>
      <bottom style="thin">
        <color rgb="FF268DCD"/>
      </bottom>
      <diagonal/>
    </border>
    <border>
      <left/>
      <right style="thin">
        <color rgb="FF268DCD"/>
      </right>
      <top style="thin">
        <color rgb="FF268DCD"/>
      </top>
      <bottom style="thin">
        <color rgb="FF268DCD"/>
      </bottom>
      <diagonal/>
    </border>
    <border>
      <left/>
      <right/>
      <top style="thin">
        <color rgb="FF268DCD"/>
      </top>
      <bottom style="thin">
        <color rgb="FF268DCD"/>
      </bottom>
      <diagonal/>
    </border>
    <border>
      <left/>
      <right/>
      <top style="thin">
        <color rgb="FF268DCD"/>
      </top>
      <bottom/>
      <diagonal/>
    </border>
    <border>
      <left/>
      <right/>
      <top/>
      <bottom style="thin">
        <color rgb="FF268DCD"/>
      </bottom>
      <diagonal/>
    </border>
    <border>
      <left/>
      <right style="thin">
        <color rgb="FF268DCD"/>
      </right>
      <top/>
      <bottom/>
      <diagonal/>
    </border>
    <border>
      <left style="thin">
        <color rgb="FF268DCD"/>
      </left>
      <right/>
      <top/>
      <bottom/>
      <diagonal/>
    </border>
    <border>
      <left style="thin">
        <color rgb="FF268DCD"/>
      </left>
      <right/>
      <top style="thin">
        <color rgb="FF268DCD"/>
      </top>
      <bottom/>
      <diagonal/>
    </border>
    <border>
      <left style="thin">
        <color rgb="FF1F8CCD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rgb="FF268DCD"/>
      </left>
      <right/>
      <top/>
      <bottom style="thin">
        <color rgb="FF268DCD"/>
      </bottom>
      <diagonal/>
    </border>
    <border>
      <left/>
      <right style="thin">
        <color rgb="FF268DCD"/>
      </right>
      <top/>
      <bottom style="thin">
        <color rgb="FF268DCD"/>
      </bottom>
      <diagonal/>
    </border>
    <border>
      <left style="thin">
        <color rgb="FF268DCD"/>
      </left>
      <right style="thin">
        <color rgb="FF268DCD"/>
      </right>
      <top style="thin">
        <color rgb="FF268DCD"/>
      </top>
      <bottom/>
      <diagonal/>
    </border>
    <border>
      <left style="thin">
        <color rgb="FF268DCD"/>
      </left>
      <right style="thin">
        <color rgb="FF268DCD"/>
      </right>
      <top/>
      <bottom/>
      <diagonal/>
    </border>
    <border>
      <left style="thin">
        <color rgb="FF268DCD"/>
      </left>
      <right style="thin">
        <color rgb="FF268DCD"/>
      </right>
      <top/>
      <bottom style="thin">
        <color rgb="FF268DCD"/>
      </bottom>
      <diagonal/>
    </border>
    <border>
      <left style="thin">
        <color rgb="FF9B26CE"/>
      </left>
      <right style="thin">
        <color indexed="64"/>
      </right>
      <top style="thin">
        <color rgb="FF9B26CE"/>
      </top>
      <bottom style="thin">
        <color indexed="64"/>
      </bottom>
      <diagonal/>
    </border>
    <border>
      <left style="thin">
        <color indexed="64"/>
      </left>
      <right style="thin">
        <color rgb="FF9B26CE"/>
      </right>
      <top style="thin">
        <color rgb="FF9B26CE"/>
      </top>
      <bottom style="thin">
        <color indexed="64"/>
      </bottom>
      <diagonal/>
    </border>
    <border>
      <left style="thin">
        <color rgb="FF9B26CE"/>
      </left>
      <right style="thin">
        <color indexed="64"/>
      </right>
      <top style="thin">
        <color indexed="64"/>
      </top>
      <bottom style="thin">
        <color rgb="FF9B26CE"/>
      </bottom>
      <diagonal/>
    </border>
    <border>
      <left style="thin">
        <color indexed="64"/>
      </left>
      <right style="thin">
        <color rgb="FF9B26CE"/>
      </right>
      <top style="thin">
        <color indexed="64"/>
      </top>
      <bottom style="thin">
        <color rgb="FF9B26CE"/>
      </bottom>
      <diagonal/>
    </border>
    <border>
      <left style="thin">
        <color rgb="FF9B26CE"/>
      </left>
      <right style="thin">
        <color rgb="FF9B26CE"/>
      </right>
      <top style="thin">
        <color rgb="FF9B26CE"/>
      </top>
      <bottom style="thin">
        <color indexed="64"/>
      </bottom>
      <diagonal/>
    </border>
    <border>
      <left style="thin">
        <color rgb="FF9B26CE"/>
      </left>
      <right style="thin">
        <color rgb="FF9B26CE"/>
      </right>
      <top style="thin">
        <color indexed="64"/>
      </top>
      <bottom style="thin">
        <color rgb="FF9B26CE"/>
      </bottom>
      <diagonal/>
    </border>
    <border>
      <left/>
      <right/>
      <top/>
      <bottom style="thin">
        <color rgb="FF9B26CE"/>
      </bottom>
      <diagonal/>
    </border>
    <border>
      <left style="thin">
        <color rgb="FF33B1FF"/>
      </left>
      <right style="thin">
        <color indexed="64"/>
      </right>
      <top style="thin">
        <color rgb="FF33B1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3B1FF"/>
      </top>
      <bottom style="thin">
        <color indexed="64"/>
      </bottom>
      <diagonal/>
    </border>
    <border>
      <left style="thin">
        <color indexed="64"/>
      </left>
      <right style="thin">
        <color rgb="FF33B1FF"/>
      </right>
      <top style="thin">
        <color rgb="FF33B1FF"/>
      </top>
      <bottom style="thin">
        <color indexed="64"/>
      </bottom>
      <diagonal/>
    </border>
    <border>
      <left style="thin">
        <color rgb="FF33B1FF"/>
      </left>
      <right style="thin">
        <color indexed="64"/>
      </right>
      <top style="thin">
        <color indexed="64"/>
      </top>
      <bottom style="thin">
        <color rgb="FF33B1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3B1FF"/>
      </bottom>
      <diagonal/>
    </border>
    <border>
      <left style="thin">
        <color indexed="64"/>
      </left>
      <right style="thin">
        <color rgb="FF33B1FF"/>
      </right>
      <top style="thin">
        <color indexed="64"/>
      </top>
      <bottom style="thin">
        <color rgb="FF33B1FF"/>
      </bottom>
      <diagonal/>
    </border>
    <border>
      <left style="thin">
        <color rgb="FF268DCD"/>
      </left>
      <right style="thin">
        <color rgb="FF268DCD"/>
      </right>
      <top style="thick">
        <color rgb="FF268DCD"/>
      </top>
      <bottom style="thin">
        <color rgb="FF268DCD"/>
      </bottom>
      <diagonal/>
    </border>
    <border>
      <left style="thin">
        <color rgb="FF268DCD"/>
      </left>
      <right style="thin">
        <color rgb="FF268DCD"/>
      </right>
      <top style="thick">
        <color rgb="FF268DCD"/>
      </top>
      <bottom/>
      <diagonal/>
    </border>
    <border>
      <left/>
      <right style="thin">
        <color rgb="FF9B26CE"/>
      </right>
      <top/>
      <bottom/>
      <diagonal/>
    </border>
  </borders>
  <cellStyleXfs count="36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68" fillId="0" borderId="0" applyNumberFormat="0" applyFill="0" applyBorder="0" applyAlignment="0" applyProtection="0"/>
    <xf numFmtId="0" fontId="1" fillId="0" borderId="0"/>
  </cellStyleXfs>
  <cellXfs count="360">
    <xf numFmtId="0" fontId="0" fillId="0" borderId="0" xfId="0"/>
    <xf numFmtId="0" fontId="7" fillId="9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0" fillId="4" borderId="9" xfId="0" quotePrefix="1" applyFont="1" applyFill="1" applyBorder="1" applyAlignment="1" applyProtection="1">
      <alignment horizontal="center" vertical="center"/>
    </xf>
    <xf numFmtId="0" fontId="30" fillId="7" borderId="12" xfId="0" quotePrefix="1" applyFont="1" applyFill="1" applyBorder="1" applyAlignment="1" applyProtection="1">
      <alignment horizontal="center" vertical="center"/>
    </xf>
    <xf numFmtId="0" fontId="41" fillId="2" borderId="16" xfId="365" applyFont="1" applyFill="1" applyBorder="1" applyAlignment="1" applyProtection="1">
      <alignment horizontal="center" vertical="center"/>
    </xf>
    <xf numFmtId="0" fontId="46" fillId="2" borderId="0" xfId="365" applyFont="1" applyFill="1" applyBorder="1" applyAlignment="1" applyProtection="1">
      <alignment horizontal="left" vertical="center"/>
    </xf>
    <xf numFmtId="0" fontId="0" fillId="2" borderId="0" xfId="0" applyFill="1" applyAlignment="1">
      <alignment horizontal="center" vertical="center"/>
    </xf>
    <xf numFmtId="0" fontId="41" fillId="2" borderId="0" xfId="0" applyFont="1" applyFill="1" applyAlignment="1">
      <alignment horizontal="center" vertical="center"/>
    </xf>
    <xf numFmtId="0" fontId="41" fillId="2" borderId="16" xfId="0" applyFont="1" applyFill="1" applyBorder="1" applyAlignment="1">
      <alignment horizontal="center" vertical="center"/>
    </xf>
    <xf numFmtId="0" fontId="41" fillId="2" borderId="16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 applyProtection="1">
      <alignment horizontal="left" vertical="center"/>
    </xf>
    <xf numFmtId="0" fontId="19" fillId="9" borderId="0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left" vertical="center"/>
    </xf>
    <xf numFmtId="0" fontId="19" fillId="2" borderId="0" xfId="0" applyNumberFormat="1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left" vertical="center"/>
    </xf>
    <xf numFmtId="0" fontId="19" fillId="9" borderId="21" xfId="0" applyNumberFormat="1" applyFont="1" applyFill="1" applyBorder="1" applyAlignment="1" applyProtection="1">
      <alignment horizontal="center" vertical="center"/>
    </xf>
    <xf numFmtId="164" fontId="60" fillId="2" borderId="0" xfId="0" applyNumberFormat="1" applyFont="1" applyFill="1" applyBorder="1" applyAlignment="1" applyProtection="1">
      <alignment vertical="center"/>
    </xf>
    <xf numFmtId="0" fontId="7" fillId="2" borderId="23" xfId="0" applyFont="1" applyFill="1" applyBorder="1" applyAlignment="1">
      <alignment horizontal="center" vertical="center"/>
    </xf>
    <xf numFmtId="0" fontId="41" fillId="9" borderId="16" xfId="0" applyFont="1" applyFill="1" applyBorder="1" applyAlignment="1">
      <alignment horizontal="center" vertical="center"/>
    </xf>
    <xf numFmtId="0" fontId="41" fillId="2" borderId="20" xfId="0" applyFont="1" applyFill="1" applyBorder="1" applyAlignment="1">
      <alignment horizontal="center" vertical="center"/>
    </xf>
    <xf numFmtId="0" fontId="63" fillId="2" borderId="23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center" vertical="center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4" xfId="0" applyFill="1" applyBorder="1" applyAlignment="1" applyProtection="1">
      <alignment horizontal="right"/>
    </xf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48" fillId="2" borderId="23" xfId="0" applyFont="1" applyFill="1" applyBorder="1" applyAlignment="1" applyProtection="1">
      <alignment vertical="center"/>
    </xf>
    <xf numFmtId="0" fontId="26" fillId="2" borderId="0" xfId="0" applyFont="1" applyFill="1" applyProtection="1"/>
    <xf numFmtId="0" fontId="42" fillId="2" borderId="0" xfId="0" applyFont="1" applyFill="1" applyBorder="1" applyAlignment="1" applyProtection="1">
      <alignment vertical="center"/>
    </xf>
    <xf numFmtId="0" fontId="9" fillId="2" borderId="0" xfId="0" applyFont="1" applyFill="1" applyProtection="1"/>
    <xf numFmtId="0" fontId="31" fillId="2" borderId="0" xfId="0" applyFont="1" applyFill="1" applyAlignment="1" applyProtection="1">
      <alignment vertical="top"/>
    </xf>
    <xf numFmtId="0" fontId="58" fillId="2" borderId="25" xfId="0" applyFont="1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12" fillId="2" borderId="7" xfId="0" applyFont="1" applyFill="1" applyBorder="1" applyAlignment="1" applyProtection="1">
      <alignment vertical="center"/>
    </xf>
    <xf numFmtId="0" fontId="0" fillId="9" borderId="6" xfId="0" applyFill="1" applyBorder="1" applyProtection="1"/>
    <xf numFmtId="165" fontId="34" fillId="6" borderId="7" xfId="0" applyNumberFormat="1" applyFont="1" applyFill="1" applyBorder="1" applyAlignment="1" applyProtection="1">
      <alignment vertical="center"/>
    </xf>
    <xf numFmtId="0" fontId="28" fillId="2" borderId="7" xfId="0" applyFont="1" applyFill="1" applyBorder="1" applyAlignment="1" applyProtection="1">
      <alignment vertical="center"/>
    </xf>
    <xf numFmtId="0" fontId="30" fillId="7" borderId="26" xfId="0" quotePrefix="1" applyFont="1" applyFill="1" applyBorder="1" applyAlignment="1" applyProtection="1">
      <alignment horizontal="center" vertical="center"/>
    </xf>
    <xf numFmtId="0" fontId="30" fillId="10" borderId="26" xfId="0" quotePrefix="1" applyFont="1" applyFill="1" applyBorder="1" applyAlignment="1" applyProtection="1">
      <alignment horizontal="center" vertical="center"/>
    </xf>
    <xf numFmtId="0" fontId="30" fillId="8" borderId="26" xfId="0" quotePrefix="1" applyFont="1" applyFill="1" applyBorder="1" applyAlignment="1" applyProtection="1">
      <alignment horizontal="center" vertical="center"/>
    </xf>
    <xf numFmtId="0" fontId="30" fillId="4" borderId="26" xfId="0" quotePrefix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</xf>
    <xf numFmtId="0" fontId="7" fillId="6" borderId="26" xfId="0" applyFont="1" applyFill="1" applyBorder="1" applyAlignment="1" applyProtection="1">
      <alignment horizontal="center" vertical="center"/>
    </xf>
    <xf numFmtId="0" fontId="7" fillId="11" borderId="26" xfId="0" applyFont="1" applyFill="1" applyBorder="1" applyAlignment="1" applyProtection="1">
      <alignment horizontal="center" vertical="center"/>
    </xf>
    <xf numFmtId="0" fontId="28" fillId="2" borderId="7" xfId="0" applyFont="1" applyFill="1" applyBorder="1" applyAlignment="1" applyProtection="1">
      <alignment horizontal="left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/>
    </xf>
    <xf numFmtId="0" fontId="28" fillId="2" borderId="0" xfId="0" applyFont="1" applyFill="1" applyBorder="1" applyAlignment="1" applyProtection="1">
      <alignment horizontal="left" vertical="center"/>
    </xf>
    <xf numFmtId="0" fontId="30" fillId="2" borderId="0" xfId="0" quotePrefix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/>
    <xf numFmtId="0" fontId="2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26" fillId="2" borderId="6" xfId="0" applyFont="1" applyFill="1" applyBorder="1" applyProtection="1"/>
    <xf numFmtId="0" fontId="24" fillId="2" borderId="0" xfId="0" applyFont="1" applyFill="1" applyBorder="1" applyAlignment="1" applyProtection="1">
      <alignment vertical="center"/>
    </xf>
    <xf numFmtId="0" fontId="26" fillId="2" borderId="7" xfId="0" applyFont="1" applyFill="1" applyBorder="1" applyProtection="1"/>
    <xf numFmtId="0" fontId="26" fillId="2" borderId="0" xfId="0" applyFont="1" applyFill="1" applyAlignment="1" applyProtection="1">
      <alignment horizontal="center" vertical="center"/>
    </xf>
    <xf numFmtId="0" fontId="51" fillId="2" borderId="0" xfId="0" applyFont="1" applyFill="1" applyBorder="1" applyAlignment="1" applyProtection="1">
      <alignment horizontal="left" vertical="top"/>
    </xf>
    <xf numFmtId="0" fontId="40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Protection="1"/>
    <xf numFmtId="166" fontId="26" fillId="2" borderId="0" xfId="0" applyNumberFormat="1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/>
    </xf>
    <xf numFmtId="0" fontId="35" fillId="2" borderId="0" xfId="0" applyFont="1" applyFill="1" applyBorder="1" applyAlignment="1" applyProtection="1">
      <alignment horizontal="center" vertical="center"/>
    </xf>
    <xf numFmtId="0" fontId="6" fillId="2" borderId="0" xfId="0" quotePrefix="1" applyFont="1" applyFill="1" applyBorder="1" applyAlignment="1" applyProtection="1">
      <alignment vertical="center"/>
    </xf>
    <xf numFmtId="164" fontId="19" fillId="2" borderId="0" xfId="0" applyNumberFormat="1" applyFont="1" applyFill="1" applyBorder="1" applyAlignment="1" applyProtection="1">
      <alignment horizontal="center" vertical="center"/>
    </xf>
    <xf numFmtId="164" fontId="7" fillId="2" borderId="0" xfId="0" applyNumberFormat="1" applyFont="1" applyFill="1" applyBorder="1" applyAlignment="1" applyProtection="1">
      <alignment horizontal="center" vertical="center"/>
    </xf>
    <xf numFmtId="164" fontId="45" fillId="2" borderId="0" xfId="0" applyNumberFormat="1" applyFont="1" applyFill="1" applyBorder="1" applyAlignment="1" applyProtection="1">
      <alignment horizontal="center" vertical="center"/>
    </xf>
    <xf numFmtId="164" fontId="47" fillId="2" borderId="0" xfId="0" applyNumberFormat="1" applyFont="1" applyFill="1" applyBorder="1" applyAlignment="1" applyProtection="1">
      <alignment horizontal="center" vertical="center"/>
    </xf>
    <xf numFmtId="164" fontId="7" fillId="2" borderId="0" xfId="0" applyNumberFormat="1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vertical="center"/>
    </xf>
    <xf numFmtId="0" fontId="8" fillId="2" borderId="7" xfId="0" applyFont="1" applyFill="1" applyBorder="1" applyProtection="1"/>
    <xf numFmtId="0" fontId="0" fillId="2" borderId="2" xfId="0" applyFill="1" applyBorder="1" applyProtection="1"/>
    <xf numFmtId="0" fontId="17" fillId="2" borderId="1" xfId="0" applyFont="1" applyFill="1" applyBorder="1" applyAlignment="1" applyProtection="1">
      <alignment vertical="center"/>
    </xf>
    <xf numFmtId="0" fontId="17" fillId="10" borderId="1" xfId="0" applyFont="1" applyFill="1" applyBorder="1" applyAlignment="1" applyProtection="1">
      <alignment vertical="center"/>
    </xf>
    <xf numFmtId="0" fontId="17" fillId="2" borderId="8" xfId="0" applyFon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70" fillId="15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0" fillId="16" borderId="16" xfId="0" applyFont="1" applyFill="1" applyBorder="1" applyAlignment="1">
      <alignment horizontal="center" vertical="center"/>
    </xf>
    <xf numFmtId="0" fontId="70" fillId="17" borderId="16" xfId="0" applyFont="1" applyFill="1" applyBorder="1" applyAlignment="1">
      <alignment horizontal="center" vertical="center"/>
    </xf>
    <xf numFmtId="0" fontId="66" fillId="2" borderId="0" xfId="0" applyFont="1" applyFill="1" applyBorder="1" applyAlignment="1" applyProtection="1"/>
    <xf numFmtId="0" fontId="46" fillId="2" borderId="0" xfId="0" applyFont="1" applyFill="1" applyBorder="1" applyAlignment="1" applyProtection="1">
      <alignment horizontal="left" vertical="center"/>
    </xf>
    <xf numFmtId="0" fontId="0" fillId="2" borderId="25" xfId="0" applyFill="1" applyBorder="1" applyProtection="1"/>
    <xf numFmtId="0" fontId="23" fillId="2" borderId="0" xfId="0" applyFont="1" applyFill="1" applyBorder="1" applyAlignment="1" applyProtection="1">
      <alignment horizontal="center" vertical="center"/>
    </xf>
    <xf numFmtId="0" fontId="49" fillId="2" borderId="0" xfId="0" applyFont="1" applyFill="1" applyBorder="1" applyAlignment="1" applyProtection="1">
      <alignment horizontal="center" vertical="center"/>
    </xf>
    <xf numFmtId="164" fontId="37" fillId="2" borderId="0" xfId="0" applyNumberFormat="1" applyFont="1" applyFill="1" applyBorder="1" applyAlignment="1" applyProtection="1">
      <alignment horizontal="left" vertical="center"/>
    </xf>
    <xf numFmtId="164" fontId="44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30" fillId="18" borderId="11" xfId="0" quotePrefix="1" applyFont="1" applyFill="1" applyBorder="1" applyAlignment="1" applyProtection="1">
      <alignment horizontal="center" vertical="center"/>
    </xf>
    <xf numFmtId="0" fontId="30" fillId="19" borderId="10" xfId="0" quotePrefix="1" applyFont="1" applyFill="1" applyBorder="1" applyAlignment="1" applyProtection="1">
      <alignment horizontal="center" vertical="center"/>
    </xf>
    <xf numFmtId="0" fontId="35" fillId="2" borderId="0" xfId="0" applyFont="1" applyFill="1" applyAlignment="1" applyProtection="1">
      <alignment horizontal="center" vertical="center"/>
    </xf>
    <xf numFmtId="0" fontId="36" fillId="2" borderId="0" xfId="0" applyFont="1" applyFill="1" applyAlignment="1" applyProtection="1">
      <alignment horizontal="center" vertical="center"/>
    </xf>
    <xf numFmtId="164" fontId="0" fillId="2" borderId="0" xfId="0" applyNumberFormat="1" applyFill="1" applyAlignment="1" applyProtection="1">
      <alignment horizontal="center" vertical="center"/>
    </xf>
    <xf numFmtId="0" fontId="57" fillId="2" borderId="0" xfId="0" applyFont="1" applyFill="1" applyBorder="1" applyAlignment="1" applyProtection="1">
      <alignment horizontal="right" vertical="center"/>
    </xf>
    <xf numFmtId="0" fontId="57" fillId="2" borderId="7" xfId="0" applyFont="1" applyFill="1" applyBorder="1" applyAlignment="1" applyProtection="1">
      <alignment horizontal="right" vertical="center"/>
    </xf>
    <xf numFmtId="0" fontId="18" fillId="9" borderId="0" xfId="0" applyFont="1" applyFill="1" applyBorder="1" applyAlignment="1" applyProtection="1">
      <alignment horizontal="left" vertical="center"/>
    </xf>
    <xf numFmtId="0" fontId="18" fillId="9" borderId="4" xfId="0" applyFont="1" applyFill="1" applyBorder="1" applyAlignment="1" applyProtection="1">
      <alignment horizontal="left" vertical="center"/>
    </xf>
    <xf numFmtId="166" fontId="0" fillId="9" borderId="4" xfId="0" applyNumberFormat="1" applyFill="1" applyBorder="1" applyAlignment="1" applyProtection="1">
      <alignment horizontal="center" vertical="center"/>
    </xf>
    <xf numFmtId="0" fontId="0" fillId="9" borderId="4" xfId="0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vertical="center"/>
    </xf>
    <xf numFmtId="164" fontId="7" fillId="9" borderId="0" xfId="0" applyNumberFormat="1" applyFont="1" applyFill="1" applyBorder="1" applyAlignment="1" applyProtection="1">
      <alignment horizontal="center" vertical="center"/>
    </xf>
    <xf numFmtId="166" fontId="0" fillId="2" borderId="0" xfId="0" applyNumberFormat="1" applyFill="1" applyBorder="1" applyAlignment="1" applyProtection="1">
      <alignment horizontal="center" vertical="center"/>
    </xf>
    <xf numFmtId="0" fontId="27" fillId="9" borderId="6" xfId="0" applyFont="1" applyFill="1" applyBorder="1" applyAlignment="1" applyProtection="1">
      <alignment vertical="center"/>
    </xf>
    <xf numFmtId="0" fontId="55" fillId="9" borderId="0" xfId="0" applyFont="1" applyFill="1" applyBorder="1" applyAlignment="1" applyProtection="1">
      <alignment horizontal="center" vertical="center" wrapText="1"/>
    </xf>
    <xf numFmtId="0" fontId="6" fillId="9" borderId="0" xfId="0" quotePrefix="1" applyFont="1" applyFill="1" applyBorder="1" applyAlignment="1" applyProtection="1">
      <alignment vertical="center"/>
    </xf>
    <xf numFmtId="1" fontId="50" fillId="2" borderId="6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/>
    <xf numFmtId="0" fontId="53" fillId="9" borderId="0" xfId="0" applyFont="1" applyFill="1" applyBorder="1" applyAlignment="1" applyProtection="1">
      <alignment vertical="center" wrapText="1"/>
    </xf>
    <xf numFmtId="0" fontId="27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 applyProtection="1">
      <alignment vertical="center"/>
    </xf>
    <xf numFmtId="0" fontId="27" fillId="9" borderId="21" xfId="0" applyFont="1" applyFill="1" applyBorder="1" applyAlignment="1" applyProtection="1">
      <alignment vertical="center"/>
    </xf>
    <xf numFmtId="0" fontId="53" fillId="9" borderId="21" xfId="0" applyFont="1" applyFill="1" applyBorder="1" applyAlignment="1" applyProtection="1">
      <alignment vertical="center" wrapText="1"/>
    </xf>
    <xf numFmtId="0" fontId="56" fillId="9" borderId="21" xfId="0" applyFont="1" applyFill="1" applyBorder="1" applyAlignment="1" applyProtection="1">
      <alignment horizontal="center" wrapText="1"/>
    </xf>
    <xf numFmtId="0" fontId="55" fillId="9" borderId="21" xfId="0" applyFont="1" applyFill="1" applyBorder="1" applyAlignment="1" applyProtection="1">
      <alignment horizontal="center" vertical="center" wrapText="1"/>
    </xf>
    <xf numFmtId="164" fontId="7" fillId="9" borderId="21" xfId="0" applyNumberFormat="1" applyFont="1" applyFill="1" applyBorder="1" applyAlignment="1" applyProtection="1">
      <alignment horizontal="center" vertical="center"/>
    </xf>
    <xf numFmtId="0" fontId="6" fillId="9" borderId="21" xfId="0" quotePrefix="1" applyFont="1" applyFill="1" applyBorder="1" applyAlignment="1" applyProtection="1">
      <alignment vertical="center"/>
    </xf>
    <xf numFmtId="0" fontId="7" fillId="9" borderId="28" xfId="0" applyFont="1" applyFill="1" applyBorder="1" applyAlignment="1" applyProtection="1">
      <alignment vertical="center"/>
    </xf>
    <xf numFmtId="1" fontId="50" fillId="2" borderId="0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vertical="center"/>
    </xf>
    <xf numFmtId="0" fontId="53" fillId="2" borderId="0" xfId="0" applyFont="1" applyFill="1" applyBorder="1" applyAlignment="1" applyProtection="1">
      <alignment vertical="center" wrapText="1"/>
    </xf>
    <xf numFmtId="0" fontId="56" fillId="2" borderId="0" xfId="0" applyFont="1" applyFill="1" applyBorder="1" applyAlignment="1" applyProtection="1">
      <alignment horizontal="center" wrapText="1"/>
    </xf>
    <xf numFmtId="0" fontId="55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vertical="center"/>
    </xf>
    <xf numFmtId="164" fontId="0" fillId="2" borderId="0" xfId="0" applyNumberFormat="1" applyFill="1" applyBorder="1" applyAlignment="1" applyProtection="1">
      <alignment horizontal="center" vertical="center"/>
    </xf>
    <xf numFmtId="0" fontId="56" fillId="9" borderId="0" xfId="0" applyFont="1" applyFill="1" applyBorder="1" applyAlignment="1" applyProtection="1">
      <alignment horizontal="center" wrapText="1"/>
    </xf>
    <xf numFmtId="1" fontId="71" fillId="2" borderId="16" xfId="0" applyNumberFormat="1" applyFont="1" applyFill="1" applyBorder="1" applyAlignment="1" applyProtection="1">
      <alignment horizontal="center" vertical="center"/>
      <protection locked="0"/>
    </xf>
    <xf numFmtId="0" fontId="43" fillId="9" borderId="6" xfId="0" applyFont="1" applyFill="1" applyBorder="1" applyAlignment="1" applyProtection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4" fillId="2" borderId="16" xfId="0" applyFont="1" applyFill="1" applyBorder="1" applyAlignment="1">
      <alignment horizontal="center" vertical="center"/>
    </xf>
    <xf numFmtId="0" fontId="41" fillId="2" borderId="16" xfId="0" quotePrefix="1" applyFont="1" applyFill="1" applyBorder="1" applyAlignment="1">
      <alignment horizontal="center" vertical="center"/>
    </xf>
    <xf numFmtId="0" fontId="41" fillId="2" borderId="0" xfId="0" quotePrefix="1" applyFont="1" applyFill="1" applyAlignment="1">
      <alignment horizontal="center" vertical="center"/>
    </xf>
    <xf numFmtId="0" fontId="72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72" fillId="2" borderId="0" xfId="0" applyNumberFormat="1" applyFont="1" applyFill="1" applyAlignment="1">
      <alignment vertical="center"/>
    </xf>
    <xf numFmtId="0" fontId="74" fillId="9" borderId="16" xfId="0" applyFont="1" applyFill="1" applyBorder="1" applyAlignment="1">
      <alignment horizontal="center" vertical="center"/>
    </xf>
    <xf numFmtId="0" fontId="42" fillId="2" borderId="0" xfId="0" applyFont="1" applyFill="1" applyAlignment="1" applyProtection="1">
      <alignment horizontal="center" vertical="center"/>
      <protection locked="0"/>
    </xf>
    <xf numFmtId="0" fontId="1" fillId="2" borderId="0" xfId="368" applyFill="1" applyAlignment="1">
      <alignment horizontal="center" vertical="center"/>
    </xf>
    <xf numFmtId="0" fontId="2" fillId="20" borderId="16" xfId="366" applyFill="1" applyBorder="1" applyAlignment="1">
      <alignment horizontal="center" vertical="center"/>
    </xf>
    <xf numFmtId="0" fontId="67" fillId="13" borderId="16" xfId="368" applyFont="1" applyFill="1" applyBorder="1" applyAlignment="1">
      <alignment horizontal="center" vertical="center"/>
    </xf>
    <xf numFmtId="0" fontId="54" fillId="2" borderId="0" xfId="0" applyFont="1" applyFill="1" applyBorder="1" applyAlignment="1" applyProtection="1">
      <alignment vertical="center"/>
    </xf>
    <xf numFmtId="0" fontId="7" fillId="9" borderId="3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>
      <alignment horizontal="left" vertical="center"/>
    </xf>
    <xf numFmtId="0" fontId="38" fillId="2" borderId="7" xfId="0" applyFont="1" applyFill="1" applyBorder="1" applyAlignment="1" applyProtection="1">
      <alignment horizontal="left" vertical="center"/>
    </xf>
    <xf numFmtId="164" fontId="76" fillId="9" borderId="20" xfId="0" applyNumberFormat="1" applyFont="1" applyFill="1" applyBorder="1" applyAlignment="1" applyProtection="1">
      <alignment horizontal="center" vertical="center"/>
    </xf>
    <xf numFmtId="0" fontId="77" fillId="9" borderId="0" xfId="0" applyFont="1" applyFill="1" applyBorder="1" applyAlignment="1" applyProtection="1">
      <alignment horizontal="center" vertical="center"/>
      <protection locked="0"/>
    </xf>
    <xf numFmtId="0" fontId="34" fillId="9" borderId="20" xfId="0" applyFont="1" applyFill="1" applyBorder="1" applyAlignment="1" applyProtection="1">
      <alignment horizontal="center" vertical="center"/>
      <protection locked="0"/>
    </xf>
    <xf numFmtId="0" fontId="77" fillId="2" borderId="16" xfId="0" applyFont="1" applyFill="1" applyBorder="1" applyAlignment="1" applyProtection="1">
      <alignment horizontal="center" vertical="center"/>
      <protection locked="0"/>
    </xf>
    <xf numFmtId="0" fontId="41" fillId="9" borderId="0" xfId="0" applyFont="1" applyFill="1" applyBorder="1" applyAlignment="1" applyProtection="1">
      <alignment horizontal="center" vertical="center" wrapText="1"/>
    </xf>
    <xf numFmtId="0" fontId="73" fillId="2" borderId="0" xfId="0" applyFont="1" applyFill="1" applyBorder="1" applyAlignment="1" applyProtection="1">
      <alignment horizontal="center" vertical="center"/>
    </xf>
    <xf numFmtId="0" fontId="38" fillId="2" borderId="7" xfId="0" applyFont="1" applyFill="1" applyBorder="1" applyAlignment="1" applyProtection="1">
      <alignment vertical="center"/>
    </xf>
    <xf numFmtId="0" fontId="61" fillId="9" borderId="0" xfId="0" applyFont="1" applyFill="1" applyBorder="1" applyAlignment="1" applyProtection="1">
      <alignment horizontal="left" vertical="center" wrapText="1"/>
    </xf>
    <xf numFmtId="0" fontId="27" fillId="9" borderId="0" xfId="0" applyFont="1" applyFill="1" applyBorder="1" applyAlignment="1" applyProtection="1">
      <alignment vertical="center"/>
    </xf>
    <xf numFmtId="0" fontId="7" fillId="9" borderId="22" xfId="0" applyFont="1" applyFill="1" applyBorder="1" applyAlignment="1" applyProtection="1">
      <alignment vertical="center"/>
    </xf>
    <xf numFmtId="0" fontId="27" fillId="9" borderId="27" xfId="0" applyFont="1" applyFill="1" applyBorder="1" applyAlignment="1" applyProtection="1">
      <alignment vertical="center"/>
    </xf>
    <xf numFmtId="164" fontId="19" fillId="2" borderId="0" xfId="0" applyNumberFormat="1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/>
    </xf>
    <xf numFmtId="0" fontId="80" fillId="2" borderId="21" xfId="0" applyFont="1" applyFill="1" applyBorder="1" applyAlignment="1" applyProtection="1">
      <alignment vertical="center"/>
    </xf>
    <xf numFmtId="0" fontId="81" fillId="2" borderId="19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0" fillId="6" borderId="0" xfId="0" applyFill="1" applyBorder="1" applyProtection="1"/>
    <xf numFmtId="0" fontId="0" fillId="10" borderId="0" xfId="0" applyFill="1" applyBorder="1" applyProtection="1"/>
    <xf numFmtId="0" fontId="31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Protection="1"/>
    <xf numFmtId="0" fontId="48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right" vertical="center"/>
    </xf>
    <xf numFmtId="0" fontId="5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vertical="center"/>
    </xf>
    <xf numFmtId="0" fontId="5" fillId="12" borderId="0" xfId="0" applyFont="1" applyFill="1" applyBorder="1" applyAlignment="1" applyProtection="1">
      <alignment horizontal="center" vertical="center"/>
    </xf>
    <xf numFmtId="0" fontId="0" fillId="9" borderId="0" xfId="0" applyFill="1" applyBorder="1" applyProtection="1"/>
    <xf numFmtId="0" fontId="0" fillId="9" borderId="0" xfId="0" applyFill="1" applyBorder="1" applyAlignment="1" applyProtection="1">
      <alignment horizontal="right"/>
    </xf>
    <xf numFmtId="0" fontId="0" fillId="13" borderId="0" xfId="0" applyFill="1" applyBorder="1" applyProtection="1"/>
    <xf numFmtId="165" fontId="34" fillId="13" borderId="0" xfId="0" applyNumberFormat="1" applyFont="1" applyFill="1" applyBorder="1" applyAlignment="1" applyProtection="1">
      <alignment vertical="center"/>
    </xf>
    <xf numFmtId="165" fontId="34" fillId="6" borderId="0" xfId="0" applyNumberFormat="1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57" fillId="2" borderId="6" xfId="0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20" fillId="2" borderId="0" xfId="0" applyFont="1" applyFill="1" applyBorder="1" applyProtection="1"/>
    <xf numFmtId="0" fontId="0" fillId="6" borderId="0" xfId="0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49" fontId="75" fillId="9" borderId="16" xfId="0" applyNumberFormat="1" applyFont="1" applyFill="1" applyBorder="1" applyAlignment="1">
      <alignment horizontal="center" vertical="center"/>
    </xf>
    <xf numFmtId="49" fontId="0" fillId="9" borderId="16" xfId="0" applyNumberForma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80" fillId="2" borderId="16" xfId="366" applyFont="1" applyFill="1" applyBorder="1" applyAlignment="1">
      <alignment horizontal="center" vertical="center"/>
    </xf>
    <xf numFmtId="0" fontId="78" fillId="2" borderId="16" xfId="0" applyFont="1" applyFill="1" applyBorder="1" applyAlignment="1">
      <alignment horizontal="center" vertical="center"/>
    </xf>
    <xf numFmtId="0" fontId="78" fillId="2" borderId="0" xfId="0" applyFont="1" applyFill="1" applyAlignment="1">
      <alignment horizontal="center" vertical="center"/>
    </xf>
    <xf numFmtId="0" fontId="78" fillId="2" borderId="16" xfId="0" applyFont="1" applyFill="1" applyBorder="1" applyAlignment="1" applyProtection="1">
      <alignment horizontal="center" vertical="center"/>
      <protection locked="0"/>
    </xf>
    <xf numFmtId="0" fontId="78" fillId="2" borderId="16" xfId="0" applyFont="1" applyFill="1" applyBorder="1" applyAlignment="1" applyProtection="1">
      <alignment horizontal="left" vertical="center"/>
      <protection locked="0"/>
    </xf>
    <xf numFmtId="49" fontId="82" fillId="2" borderId="16" xfId="0" applyNumberFormat="1" applyFont="1" applyFill="1" applyBorder="1" applyAlignment="1" applyProtection="1">
      <alignment horizontal="center" vertical="center"/>
      <protection locked="0"/>
    </xf>
    <xf numFmtId="49" fontId="41" fillId="2" borderId="16" xfId="0" applyNumberFormat="1" applyFont="1" applyFill="1" applyBorder="1" applyAlignment="1" applyProtection="1">
      <alignment horizontal="center" vertical="center"/>
      <protection locked="0"/>
    </xf>
    <xf numFmtId="0" fontId="41" fillId="2" borderId="16" xfId="0" applyFont="1" applyFill="1" applyBorder="1" applyAlignment="1" applyProtection="1">
      <alignment horizontal="center" vertical="center"/>
      <protection locked="0"/>
    </xf>
    <xf numFmtId="14" fontId="69" fillId="2" borderId="0" xfId="0" applyNumberFormat="1" applyFont="1" applyFill="1" applyBorder="1" applyAlignment="1" applyProtection="1">
      <alignment horizontal="center" vertical="center" textRotation="90"/>
    </xf>
    <xf numFmtId="0" fontId="78" fillId="2" borderId="16" xfId="0" applyFont="1" applyFill="1" applyBorder="1" applyAlignment="1" applyProtection="1">
      <alignment horizontal="center" vertical="center"/>
    </xf>
    <xf numFmtId="0" fontId="78" fillId="2" borderId="0" xfId="0" applyFont="1" applyFill="1" applyAlignment="1" applyProtection="1">
      <alignment horizontal="center" vertical="center"/>
    </xf>
    <xf numFmtId="0" fontId="78" fillId="2" borderId="16" xfId="0" applyFont="1" applyFill="1" applyBorder="1" applyAlignment="1" applyProtection="1">
      <alignment horizontal="left" vertical="center"/>
    </xf>
    <xf numFmtId="0" fontId="78" fillId="2" borderId="16" xfId="0" quotePrefix="1" applyFont="1" applyFill="1" applyBorder="1" applyAlignment="1" applyProtection="1">
      <alignment horizontal="center" vertical="center"/>
    </xf>
    <xf numFmtId="0" fontId="78" fillId="2" borderId="16" xfId="0" quotePrefix="1" applyFont="1" applyFill="1" applyBorder="1" applyAlignment="1" applyProtection="1">
      <alignment horizontal="left" vertical="center"/>
    </xf>
    <xf numFmtId="0" fontId="78" fillId="22" borderId="16" xfId="0" quotePrefix="1" applyFont="1" applyFill="1" applyBorder="1" applyAlignment="1" applyProtection="1">
      <alignment horizontal="center" vertical="center"/>
    </xf>
    <xf numFmtId="0" fontId="78" fillId="3" borderId="16" xfId="0" applyFont="1" applyFill="1" applyBorder="1" applyAlignment="1" applyProtection="1">
      <alignment horizontal="center" vertical="center"/>
      <protection locked="0"/>
    </xf>
    <xf numFmtId="0" fontId="78" fillId="14" borderId="16" xfId="0" applyFont="1" applyFill="1" applyBorder="1" applyAlignment="1" applyProtection="1">
      <alignment horizontal="center" vertical="center"/>
      <protection locked="0"/>
    </xf>
    <xf numFmtId="0" fontId="78" fillId="8" borderId="16" xfId="0" applyFont="1" applyFill="1" applyBorder="1" applyAlignment="1" applyProtection="1">
      <alignment horizontal="center" vertical="center"/>
      <protection locked="0"/>
    </xf>
    <xf numFmtId="0" fontId="78" fillId="23" borderId="16" xfId="0" applyFont="1" applyFill="1" applyBorder="1" applyAlignment="1" applyProtection="1">
      <alignment horizontal="center" vertical="center"/>
      <protection locked="0"/>
    </xf>
    <xf numFmtId="0" fontId="78" fillId="24" borderId="16" xfId="0" applyFont="1" applyFill="1" applyBorder="1" applyAlignment="1" applyProtection="1">
      <alignment horizontal="center" vertical="center"/>
      <protection locked="0"/>
    </xf>
    <xf numFmtId="0" fontId="78" fillId="25" borderId="16" xfId="0" applyFont="1" applyFill="1" applyBorder="1" applyAlignment="1" applyProtection="1">
      <alignment horizontal="center" vertical="center"/>
      <protection locked="0"/>
    </xf>
    <xf numFmtId="0" fontId="78" fillId="26" borderId="16" xfId="0" applyFont="1" applyFill="1" applyBorder="1" applyAlignment="1" applyProtection="1">
      <alignment horizontal="center" vertical="center"/>
      <protection locked="0"/>
    </xf>
    <xf numFmtId="0" fontId="78" fillId="27" borderId="16" xfId="0" applyFont="1" applyFill="1" applyBorder="1" applyAlignment="1" applyProtection="1">
      <alignment horizontal="center" vertical="center"/>
      <protection locked="0"/>
    </xf>
    <xf numFmtId="0" fontId="78" fillId="2" borderId="31" xfId="0" quotePrefix="1" applyFont="1" applyFill="1" applyBorder="1" applyAlignment="1" applyProtection="1">
      <alignment horizontal="center" vertical="center"/>
    </xf>
    <xf numFmtId="0" fontId="86" fillId="2" borderId="0" xfId="0" quotePrefix="1" applyFont="1" applyFill="1" applyBorder="1" applyAlignment="1" applyProtection="1">
      <alignment horizontal="center"/>
    </xf>
    <xf numFmtId="0" fontId="87" fillId="2" borderId="16" xfId="0" applyFont="1" applyFill="1" applyBorder="1" applyAlignment="1">
      <alignment horizontal="center" vertical="center"/>
    </xf>
    <xf numFmtId="0" fontId="87" fillId="3" borderId="16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right" vertical="center"/>
    </xf>
    <xf numFmtId="0" fontId="46" fillId="2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horizontal="center"/>
    </xf>
    <xf numFmtId="0" fontId="78" fillId="28" borderId="16" xfId="0" applyFont="1" applyFill="1" applyBorder="1" applyAlignment="1">
      <alignment horizontal="left" vertical="center" indent="1"/>
    </xf>
    <xf numFmtId="0" fontId="41" fillId="9" borderId="18" xfId="0" applyFont="1" applyFill="1" applyBorder="1" applyAlignment="1">
      <alignment horizontal="center" vertical="center"/>
    </xf>
    <xf numFmtId="0" fontId="41" fillId="9" borderId="16" xfId="0" applyFont="1" applyFill="1" applyBorder="1" applyAlignment="1">
      <alignment horizontal="left" vertical="center"/>
    </xf>
    <xf numFmtId="0" fontId="88" fillId="2" borderId="16" xfId="0" quotePrefix="1" applyFont="1" applyFill="1" applyBorder="1" applyAlignment="1">
      <alignment horizontal="center" vertical="center"/>
    </xf>
    <xf numFmtId="0" fontId="78" fillId="2" borderId="16" xfId="0" quotePrefix="1" applyFont="1" applyFill="1" applyBorder="1" applyAlignment="1">
      <alignment horizontal="left" vertical="center" wrapText="1" indent="1"/>
    </xf>
    <xf numFmtId="0" fontId="78" fillId="2" borderId="16" xfId="0" applyFont="1" applyFill="1" applyBorder="1" applyAlignment="1" applyProtection="1">
      <alignment horizontal="left" vertical="center" wrapText="1" indent="1"/>
      <protection locked="0"/>
    </xf>
    <xf numFmtId="0" fontId="78" fillId="9" borderId="16" xfId="0" applyFont="1" applyFill="1" applyBorder="1" applyAlignment="1" applyProtection="1">
      <alignment horizontal="center" vertical="center"/>
      <protection locked="0"/>
    </xf>
    <xf numFmtId="0" fontId="78" fillId="9" borderId="16" xfId="0" applyFont="1" applyFill="1" applyBorder="1" applyAlignment="1" applyProtection="1">
      <alignment horizontal="left" vertical="center" indent="1"/>
      <protection locked="0"/>
    </xf>
    <xf numFmtId="0" fontId="88" fillId="2" borderId="29" xfId="0" quotePrefix="1" applyFont="1" applyFill="1" applyBorder="1" applyAlignment="1">
      <alignment horizontal="center" vertical="center"/>
    </xf>
    <xf numFmtId="0" fontId="78" fillId="2" borderId="29" xfId="0" applyFont="1" applyFill="1" applyBorder="1" applyAlignment="1" applyProtection="1">
      <alignment horizontal="left" vertical="center" wrapText="1" indent="1"/>
      <protection locked="0"/>
    </xf>
    <xf numFmtId="0" fontId="88" fillId="2" borderId="45" xfId="0" quotePrefix="1" applyFont="1" applyFill="1" applyBorder="1" applyAlignment="1">
      <alignment horizontal="center" vertical="center"/>
    </xf>
    <xf numFmtId="0" fontId="78" fillId="2" borderId="45" xfId="0" quotePrefix="1" applyFont="1" applyFill="1" applyBorder="1" applyAlignment="1">
      <alignment horizontal="left" vertical="center" wrapText="1" indent="1"/>
    </xf>
    <xf numFmtId="0" fontId="66" fillId="2" borderId="0" xfId="0" applyFont="1" applyFill="1" applyBorder="1" applyAlignment="1" applyProtection="1">
      <alignment horizontal="center" vertical="center"/>
    </xf>
    <xf numFmtId="0" fontId="89" fillId="2" borderId="0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right" vertical="center"/>
    </xf>
    <xf numFmtId="0" fontId="55" fillId="2" borderId="16" xfId="0" applyFont="1" applyFill="1" applyBorder="1" applyAlignment="1" applyProtection="1">
      <alignment horizontal="left" vertical="center" wrapText="1"/>
      <protection locked="0"/>
    </xf>
    <xf numFmtId="0" fontId="22" fillId="2" borderId="17" xfId="0" applyFont="1" applyFill="1" applyBorder="1" applyAlignment="1">
      <alignment horizontal="left" vertical="center"/>
    </xf>
    <xf numFmtId="0" fontId="22" fillId="2" borderId="19" xfId="0" applyFont="1" applyFill="1" applyBorder="1" applyAlignment="1">
      <alignment horizontal="left" vertical="center"/>
    </xf>
    <xf numFmtId="0" fontId="22" fillId="2" borderId="18" xfId="0" applyFont="1" applyFill="1" applyBorder="1" applyAlignment="1">
      <alignment horizontal="left" vertical="center"/>
    </xf>
    <xf numFmtId="164" fontId="33" fillId="2" borderId="0" xfId="0" applyNumberFormat="1" applyFont="1" applyFill="1" applyBorder="1" applyAlignment="1" applyProtection="1">
      <alignment horizontal="center" vertical="center"/>
    </xf>
    <xf numFmtId="164" fontId="15" fillId="2" borderId="0" xfId="0" applyNumberFormat="1" applyFont="1" applyFill="1" applyBorder="1" applyAlignment="1" applyProtection="1">
      <alignment horizontal="center" vertical="center"/>
    </xf>
    <xf numFmtId="0" fontId="46" fillId="2" borderId="0" xfId="0" applyFont="1" applyFill="1" applyBorder="1" applyAlignment="1" applyProtection="1">
      <alignment horizontal="left" vertical="center" wrapText="1"/>
    </xf>
    <xf numFmtId="0" fontId="41" fillId="9" borderId="17" xfId="0" applyFont="1" applyFill="1" applyBorder="1" applyAlignment="1" applyProtection="1">
      <alignment horizontal="center" vertical="center"/>
    </xf>
    <xf numFmtId="0" fontId="41" fillId="9" borderId="19" xfId="0" applyFont="1" applyFill="1" applyBorder="1" applyAlignment="1" applyProtection="1">
      <alignment horizontal="center" vertical="center"/>
    </xf>
    <xf numFmtId="0" fontId="41" fillId="9" borderId="18" xfId="0" applyFont="1" applyFill="1" applyBorder="1" applyAlignment="1" applyProtection="1">
      <alignment horizontal="center" vertical="center"/>
    </xf>
    <xf numFmtId="0" fontId="42" fillId="9" borderId="0" xfId="0" applyFont="1" applyFill="1" applyBorder="1" applyAlignment="1" applyProtection="1">
      <alignment horizontal="center" vertical="center" wrapText="1"/>
    </xf>
    <xf numFmtId="0" fontId="42" fillId="9" borderId="21" xfId="0" applyFont="1" applyFill="1" applyBorder="1" applyAlignment="1" applyProtection="1">
      <alignment horizontal="center" vertical="center" wrapText="1"/>
    </xf>
    <xf numFmtId="0" fontId="55" fillId="9" borderId="0" xfId="0" applyFont="1" applyFill="1" applyBorder="1" applyAlignment="1" applyProtection="1">
      <alignment horizontal="left" vertical="center"/>
    </xf>
    <xf numFmtId="0" fontId="55" fillId="9" borderId="21" xfId="0" applyFont="1" applyFill="1" applyBorder="1" applyAlignment="1" applyProtection="1">
      <alignment horizontal="left" vertical="center"/>
    </xf>
    <xf numFmtId="0" fontId="42" fillId="2" borderId="16" xfId="0" applyFont="1" applyFill="1" applyBorder="1" applyAlignment="1" applyProtection="1">
      <alignment horizontal="center" vertical="center" wrapText="1"/>
      <protection locked="0"/>
    </xf>
    <xf numFmtId="0" fontId="92" fillId="2" borderId="16" xfId="0" applyFont="1" applyFill="1" applyBorder="1" applyAlignment="1" applyProtection="1">
      <alignment horizontal="left" vertical="center" wrapText="1"/>
      <protection locked="0"/>
    </xf>
    <xf numFmtId="0" fontId="78" fillId="2" borderId="19" xfId="0" applyFont="1" applyFill="1" applyBorder="1" applyAlignment="1">
      <alignment horizontal="center" vertical="center"/>
    </xf>
    <xf numFmtId="0" fontId="78" fillId="2" borderId="19" xfId="0" applyFont="1" applyFill="1" applyBorder="1" applyAlignment="1" applyProtection="1">
      <alignment horizontal="center" vertical="center"/>
    </xf>
    <xf numFmtId="14" fontId="43" fillId="2" borderId="0" xfId="0" applyNumberFormat="1" applyFont="1" applyFill="1" applyBorder="1" applyAlignment="1" applyProtection="1">
      <alignment horizontal="center" vertical="center"/>
      <protection locked="0"/>
    </xf>
    <xf numFmtId="164" fontId="76" fillId="21" borderId="17" xfId="0" applyNumberFormat="1" applyFont="1" applyFill="1" applyBorder="1" applyAlignment="1" applyProtection="1">
      <alignment horizontal="center" vertical="center"/>
    </xf>
    <xf numFmtId="164" fontId="76" fillId="21" borderId="18" xfId="0" applyNumberFormat="1" applyFont="1" applyFill="1" applyBorder="1" applyAlignment="1" applyProtection="1">
      <alignment horizontal="center" vertical="center"/>
    </xf>
    <xf numFmtId="0" fontId="7" fillId="14" borderId="17" xfId="0" applyFont="1" applyFill="1" applyBorder="1" applyAlignment="1" applyProtection="1">
      <alignment horizontal="center" vertical="center"/>
      <protection locked="0"/>
    </xf>
    <xf numFmtId="0" fontId="7" fillId="14" borderId="18" xfId="0" applyFont="1" applyFill="1" applyBorder="1" applyAlignment="1" applyProtection="1">
      <alignment horizontal="center" vertical="center"/>
      <protection locked="0"/>
    </xf>
    <xf numFmtId="0" fontId="79" fillId="3" borderId="19" xfId="0" applyFont="1" applyFill="1" applyBorder="1" applyAlignment="1" applyProtection="1">
      <alignment horizontal="left" vertical="center" wrapText="1"/>
    </xf>
    <xf numFmtId="0" fontId="79" fillId="3" borderId="18" xfId="0" applyFont="1" applyFill="1" applyBorder="1" applyAlignment="1" applyProtection="1">
      <alignment horizontal="left" vertical="center" wrapText="1"/>
    </xf>
    <xf numFmtId="0" fontId="86" fillId="2" borderId="38" xfId="0" quotePrefix="1" applyFont="1" applyFill="1" applyBorder="1" applyAlignment="1" applyProtection="1">
      <alignment horizontal="center"/>
    </xf>
    <xf numFmtId="0" fontId="5" fillId="13" borderId="0" xfId="0" applyFont="1" applyFill="1" applyBorder="1" applyAlignment="1" applyProtection="1">
      <alignment horizontal="center" vertical="center"/>
    </xf>
    <xf numFmtId="0" fontId="66" fillId="2" borderId="0" xfId="0" applyFont="1" applyFill="1" applyBorder="1" applyAlignment="1" applyProtection="1">
      <alignment horizontal="center" vertical="center"/>
    </xf>
    <xf numFmtId="0" fontId="89" fillId="2" borderId="0" xfId="0" applyFont="1" applyFill="1" applyBorder="1" applyAlignment="1" applyProtection="1">
      <alignment horizontal="left" vertical="center"/>
    </xf>
    <xf numFmtId="0" fontId="89" fillId="2" borderId="47" xfId="0" applyFont="1" applyFill="1" applyBorder="1" applyAlignment="1" applyProtection="1">
      <alignment horizontal="left" vertical="center"/>
    </xf>
    <xf numFmtId="164" fontId="76" fillId="21" borderId="32" xfId="0" applyNumberFormat="1" applyFont="1" applyFill="1" applyBorder="1" applyAlignment="1" applyProtection="1">
      <alignment horizontal="center" vertical="center"/>
    </xf>
    <xf numFmtId="164" fontId="76" fillId="21" borderId="33" xfId="0" applyNumberFormat="1" applyFont="1" applyFill="1" applyBorder="1" applyAlignment="1" applyProtection="1">
      <alignment horizontal="center" vertical="center"/>
    </xf>
    <xf numFmtId="164" fontId="76" fillId="21" borderId="34" xfId="0" applyNumberFormat="1" applyFont="1" applyFill="1" applyBorder="1" applyAlignment="1" applyProtection="1">
      <alignment horizontal="center" vertical="center"/>
    </xf>
    <xf numFmtId="164" fontId="76" fillId="21" borderId="35" xfId="0" applyNumberFormat="1" applyFont="1" applyFill="1" applyBorder="1" applyAlignment="1" applyProtection="1">
      <alignment horizontal="center" vertical="center"/>
    </xf>
    <xf numFmtId="164" fontId="76" fillId="21" borderId="36" xfId="0" applyNumberFormat="1" applyFont="1" applyFill="1" applyBorder="1" applyAlignment="1" applyProtection="1">
      <alignment horizontal="center" vertical="center"/>
    </xf>
    <xf numFmtId="164" fontId="76" fillId="21" borderId="37" xfId="0" applyNumberFormat="1" applyFont="1" applyFill="1" applyBorder="1" applyAlignment="1" applyProtection="1">
      <alignment horizontal="center" vertical="center"/>
    </xf>
    <xf numFmtId="0" fontId="69" fillId="3" borderId="19" xfId="0" applyFont="1" applyFill="1" applyBorder="1" applyAlignment="1" applyProtection="1">
      <alignment horizontal="left" vertical="center" wrapText="1"/>
    </xf>
    <xf numFmtId="0" fontId="69" fillId="3" borderId="18" xfId="0" applyFont="1" applyFill="1" applyBorder="1" applyAlignment="1" applyProtection="1">
      <alignment horizontal="left" vertical="center" wrapText="1"/>
    </xf>
    <xf numFmtId="0" fontId="85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42" fillId="2" borderId="16" xfId="0" applyFont="1" applyFill="1" applyBorder="1" applyAlignment="1" applyProtection="1">
      <alignment horizontal="center" vertical="center"/>
      <protection locked="0"/>
    </xf>
    <xf numFmtId="0" fontId="34" fillId="14" borderId="17" xfId="0" applyFont="1" applyFill="1" applyBorder="1" applyAlignment="1" applyProtection="1">
      <alignment horizontal="center" vertical="center"/>
      <protection locked="0"/>
    </xf>
    <xf numFmtId="0" fontId="34" fillId="14" borderId="19" xfId="0" applyFont="1" applyFill="1" applyBorder="1" applyAlignment="1" applyProtection="1">
      <alignment horizontal="center" vertical="center"/>
      <protection locked="0"/>
    </xf>
    <xf numFmtId="0" fontId="69" fillId="3" borderId="39" xfId="0" applyFont="1" applyFill="1" applyBorder="1" applyAlignment="1" applyProtection="1">
      <alignment horizontal="left" vertical="top" wrapText="1"/>
    </xf>
    <xf numFmtId="0" fontId="69" fillId="3" borderId="40" xfId="0" applyFont="1" applyFill="1" applyBorder="1" applyAlignment="1" applyProtection="1">
      <alignment horizontal="left" vertical="top" wrapText="1"/>
    </xf>
    <xf numFmtId="0" fontId="69" fillId="3" borderId="41" xfId="0" applyFont="1" applyFill="1" applyBorder="1" applyAlignment="1" applyProtection="1">
      <alignment horizontal="left" vertical="top" wrapText="1"/>
    </xf>
    <xf numFmtId="0" fontId="69" fillId="3" borderId="42" xfId="0" applyFont="1" applyFill="1" applyBorder="1" applyAlignment="1" applyProtection="1">
      <alignment horizontal="left" vertical="top" wrapText="1"/>
    </xf>
    <xf numFmtId="0" fontId="69" fillId="3" borderId="43" xfId="0" applyFont="1" applyFill="1" applyBorder="1" applyAlignment="1" applyProtection="1">
      <alignment horizontal="left" vertical="top" wrapText="1"/>
    </xf>
    <xf numFmtId="0" fontId="69" fillId="3" borderId="44" xfId="0" applyFont="1" applyFill="1" applyBorder="1" applyAlignment="1" applyProtection="1">
      <alignment horizontal="left" vertical="top" wrapText="1"/>
    </xf>
    <xf numFmtId="164" fontId="76" fillId="21" borderId="24" xfId="0" applyNumberFormat="1" applyFont="1" applyFill="1" applyBorder="1" applyAlignment="1" applyProtection="1">
      <alignment horizontal="center" vertical="center"/>
    </xf>
    <xf numFmtId="164" fontId="76" fillId="21" borderId="20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/>
    </xf>
    <xf numFmtId="0" fontId="66" fillId="2" borderId="0" xfId="0" applyFont="1" applyFill="1" applyBorder="1" applyAlignment="1" applyProtection="1">
      <alignment horizontal="center"/>
    </xf>
    <xf numFmtId="0" fontId="84" fillId="2" borderId="0" xfId="0" applyFont="1" applyFill="1" applyBorder="1" applyAlignment="1" applyProtection="1">
      <alignment horizontal="left"/>
    </xf>
    <xf numFmtId="0" fontId="93" fillId="2" borderId="16" xfId="0" applyFont="1" applyFill="1" applyBorder="1" applyAlignment="1" applyProtection="1">
      <alignment horizontal="center" vertical="center" wrapText="1"/>
      <protection locked="0"/>
    </xf>
    <xf numFmtId="0" fontId="93" fillId="2" borderId="16" xfId="0" applyFont="1" applyFill="1" applyBorder="1" applyAlignment="1" applyProtection="1">
      <alignment horizontal="center" vertical="center"/>
      <protection locked="0"/>
    </xf>
    <xf numFmtId="0" fontId="79" fillId="3" borderId="39" xfId="0" applyFont="1" applyFill="1" applyBorder="1" applyAlignment="1" applyProtection="1">
      <alignment horizontal="left" vertical="top" wrapText="1"/>
    </xf>
    <xf numFmtId="0" fontId="79" fillId="3" borderId="40" xfId="0" applyFont="1" applyFill="1" applyBorder="1" applyAlignment="1" applyProtection="1">
      <alignment horizontal="left" vertical="top" wrapText="1"/>
    </xf>
    <xf numFmtId="0" fontId="79" fillId="3" borderId="41" xfId="0" applyFont="1" applyFill="1" applyBorder="1" applyAlignment="1" applyProtection="1">
      <alignment horizontal="left" vertical="top" wrapText="1"/>
    </xf>
    <xf numFmtId="0" fontId="79" fillId="3" borderId="42" xfId="0" applyFont="1" applyFill="1" applyBorder="1" applyAlignment="1" applyProtection="1">
      <alignment horizontal="left" vertical="top" wrapText="1"/>
    </xf>
    <xf numFmtId="0" fontId="79" fillId="3" borderId="43" xfId="0" applyFont="1" applyFill="1" applyBorder="1" applyAlignment="1" applyProtection="1">
      <alignment horizontal="left" vertical="top" wrapText="1"/>
    </xf>
    <xf numFmtId="0" fontId="79" fillId="3" borderId="44" xfId="0" applyFont="1" applyFill="1" applyBorder="1" applyAlignment="1" applyProtection="1">
      <alignment horizontal="left" vertical="top" wrapText="1"/>
    </xf>
    <xf numFmtId="0" fontId="43" fillId="2" borderId="16" xfId="0" applyFont="1" applyFill="1" applyBorder="1" applyAlignment="1" applyProtection="1">
      <alignment horizontal="center" vertical="center" wrapText="1"/>
      <protection locked="0"/>
    </xf>
    <xf numFmtId="0" fontId="43" fillId="2" borderId="16" xfId="0" applyFont="1" applyFill="1" applyBorder="1" applyAlignment="1" applyProtection="1">
      <alignment horizontal="center" vertical="center"/>
      <protection locked="0"/>
    </xf>
    <xf numFmtId="0" fontId="43" fillId="2" borderId="16" xfId="0" applyFont="1" applyFill="1" applyBorder="1" applyAlignment="1" applyProtection="1">
      <alignment horizontal="left" vertical="center" wrapText="1"/>
      <protection locked="0"/>
    </xf>
    <xf numFmtId="0" fontId="90" fillId="2" borderId="6" xfId="0" applyFont="1" applyFill="1" applyBorder="1" applyAlignment="1" applyProtection="1">
      <alignment horizontal="center" vertical="center"/>
    </xf>
    <xf numFmtId="0" fontId="91" fillId="2" borderId="0" xfId="0" applyFont="1" applyFill="1" applyBorder="1" applyAlignment="1" applyProtection="1">
      <alignment horizontal="center" vertical="center"/>
    </xf>
    <xf numFmtId="0" fontId="91" fillId="2" borderId="7" xfId="0" applyFont="1" applyFill="1" applyBorder="1" applyAlignment="1" applyProtection="1">
      <alignment horizontal="center" vertical="center"/>
    </xf>
    <xf numFmtId="0" fontId="11" fillId="6" borderId="6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65" fillId="2" borderId="0" xfId="0" applyFont="1" applyFill="1" applyBorder="1" applyAlignment="1" applyProtection="1">
      <alignment horizontal="left"/>
    </xf>
    <xf numFmtId="0" fontId="64" fillId="2" borderId="0" xfId="0" applyFont="1" applyFill="1" applyBorder="1" applyAlignment="1" applyProtection="1">
      <alignment horizontal="left"/>
      <protection locked="0"/>
    </xf>
    <xf numFmtId="14" fontId="52" fillId="2" borderId="0" xfId="0" applyNumberFormat="1" applyFont="1" applyFill="1" applyBorder="1" applyAlignment="1" applyProtection="1">
      <alignment horizontal="right" vertical="center"/>
    </xf>
    <xf numFmtId="14" fontId="48" fillId="3" borderId="0" xfId="0" applyNumberFormat="1" applyFont="1" applyFill="1" applyBorder="1" applyAlignment="1" applyProtection="1">
      <alignment horizontal="center" vertical="center"/>
      <protection locked="0"/>
    </xf>
    <xf numFmtId="0" fontId="28" fillId="9" borderId="0" xfId="0" applyFont="1" applyFill="1" applyBorder="1" applyAlignment="1" applyProtection="1">
      <alignment horizontal="right" vertical="center"/>
    </xf>
    <xf numFmtId="165" fontId="34" fillId="13" borderId="0" xfId="0" applyNumberFormat="1" applyFont="1" applyFill="1" applyBorder="1" applyAlignment="1" applyProtection="1">
      <alignment horizontal="left" vertical="center"/>
    </xf>
    <xf numFmtId="0" fontId="29" fillId="2" borderId="13" xfId="0" applyFont="1" applyFill="1" applyBorder="1" applyAlignment="1" applyProtection="1">
      <alignment horizontal="center" vertical="center"/>
    </xf>
    <xf numFmtId="0" fontId="29" fillId="2" borderId="14" xfId="0" applyFont="1" applyFill="1" applyBorder="1" applyAlignment="1" applyProtection="1">
      <alignment horizontal="center" vertical="center"/>
    </xf>
    <xf numFmtId="0" fontId="29" fillId="2" borderId="15" xfId="0" applyFont="1" applyFill="1" applyBorder="1" applyAlignment="1" applyProtection="1">
      <alignment horizontal="center" vertical="center"/>
    </xf>
    <xf numFmtId="0" fontId="58" fillId="9" borderId="13" xfId="0" applyFont="1" applyFill="1" applyBorder="1" applyAlignment="1" applyProtection="1">
      <alignment horizontal="center" vertical="center"/>
      <protection locked="0"/>
    </xf>
    <xf numFmtId="0" fontId="58" fillId="9" borderId="15" xfId="0" applyFont="1" applyFill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 applyProtection="1">
      <alignment horizontal="center" vertical="center"/>
    </xf>
    <xf numFmtId="0" fontId="46" fillId="2" borderId="19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horizontal="center" vertical="center"/>
    </xf>
    <xf numFmtId="0" fontId="48" fillId="3" borderId="17" xfId="0" applyFont="1" applyFill="1" applyBorder="1" applyAlignment="1" applyProtection="1">
      <alignment horizontal="left" vertical="center"/>
      <protection locked="0"/>
    </xf>
    <xf numFmtId="0" fontId="48" fillId="3" borderId="19" xfId="0" applyFont="1" applyFill="1" applyBorder="1" applyAlignment="1" applyProtection="1">
      <alignment horizontal="left" vertical="center"/>
      <protection locked="0"/>
    </xf>
    <xf numFmtId="0" fontId="48" fillId="3" borderId="18" xfId="0" applyFont="1" applyFill="1" applyBorder="1" applyAlignment="1" applyProtection="1">
      <alignment horizontal="left" vertical="center"/>
      <protection locked="0"/>
    </xf>
    <xf numFmtId="0" fontId="58" fillId="9" borderId="14" xfId="0" applyFont="1" applyFill="1" applyBorder="1" applyAlignment="1" applyProtection="1">
      <alignment horizontal="center" vertical="center"/>
      <protection locked="0"/>
    </xf>
    <xf numFmtId="0" fontId="72" fillId="2" borderId="0" xfId="0" applyFont="1" applyFill="1" applyAlignment="1">
      <alignment horizontal="center" vertical="center"/>
    </xf>
    <xf numFmtId="0" fontId="42" fillId="2" borderId="17" xfId="0" applyFont="1" applyFill="1" applyBorder="1" applyAlignment="1">
      <alignment horizontal="center" vertical="center"/>
    </xf>
    <xf numFmtId="0" fontId="42" fillId="2" borderId="19" xfId="0" applyFont="1" applyFill="1" applyBorder="1" applyAlignment="1">
      <alignment horizontal="center" vertical="center"/>
    </xf>
    <xf numFmtId="0" fontId="42" fillId="2" borderId="18" xfId="0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78" fillId="2" borderId="29" xfId="0" applyFont="1" applyFill="1" applyBorder="1" applyAlignment="1" applyProtection="1">
      <alignment horizontal="center" vertical="center"/>
      <protection locked="0"/>
    </xf>
    <xf numFmtId="0" fontId="78" fillId="2" borderId="30" xfId="0" applyFont="1" applyFill="1" applyBorder="1" applyAlignment="1" applyProtection="1">
      <alignment horizontal="center" vertical="center"/>
      <protection locked="0"/>
    </xf>
    <xf numFmtId="0" fontId="78" fillId="2" borderId="31" xfId="0" applyFont="1" applyFill="1" applyBorder="1" applyAlignment="1" applyProtection="1">
      <alignment horizontal="center" vertical="center"/>
      <protection locked="0"/>
    </xf>
    <xf numFmtId="0" fontId="78" fillId="2" borderId="29" xfId="0" quotePrefix="1" applyFont="1" applyFill="1" applyBorder="1" applyAlignment="1" applyProtection="1">
      <alignment horizontal="center" vertical="center"/>
    </xf>
    <xf numFmtId="0" fontId="78" fillId="2" borderId="30" xfId="0" quotePrefix="1" applyFont="1" applyFill="1" applyBorder="1" applyAlignment="1" applyProtection="1">
      <alignment horizontal="center" vertical="center"/>
    </xf>
    <xf numFmtId="0" fontId="78" fillId="2" borderId="31" xfId="0" quotePrefix="1" applyFont="1" applyFill="1" applyBorder="1" applyAlignment="1" applyProtection="1">
      <alignment horizontal="center" vertical="center"/>
    </xf>
    <xf numFmtId="0" fontId="78" fillId="2" borderId="29" xfId="0" quotePrefix="1" applyFont="1" applyFill="1" applyBorder="1" applyAlignment="1">
      <alignment horizontal="center" vertical="center" wrapText="1"/>
    </xf>
    <xf numFmtId="0" fontId="78" fillId="2" borderId="30" xfId="0" quotePrefix="1" applyFont="1" applyFill="1" applyBorder="1" applyAlignment="1">
      <alignment horizontal="center" vertical="center" wrapText="1"/>
    </xf>
    <xf numFmtId="0" fontId="78" fillId="2" borderId="46" xfId="0" quotePrefix="1" applyFont="1" applyFill="1" applyBorder="1" applyAlignment="1">
      <alignment horizontal="center" vertical="center" wrapText="1"/>
    </xf>
    <xf numFmtId="0" fontId="78" fillId="2" borderId="31" xfId="0" quotePrefix="1" applyFont="1" applyFill="1" applyBorder="1" applyAlignment="1">
      <alignment horizontal="center" vertical="center" wrapText="1"/>
    </xf>
  </cellXfs>
  <cellStyles count="369">
    <cellStyle name="Lien hypertexte" xfId="129" builtinId="8" hidden="1"/>
    <cellStyle name="Lien hypertexte" xfId="161" builtinId="8" hidden="1"/>
    <cellStyle name="Lien hypertexte" xfId="193" builtinId="8" hidden="1"/>
    <cellStyle name="Lien hypertexte" xfId="225" builtinId="8" hidden="1"/>
    <cellStyle name="Lien hypertexte" xfId="257" builtinId="8" hidden="1"/>
    <cellStyle name="Lien hypertexte" xfId="289" builtinId="8" hidden="1"/>
    <cellStyle name="Lien hypertexte" xfId="321" builtinId="8" hidden="1"/>
    <cellStyle name="Lien hypertexte" xfId="353" builtinId="8" hidden="1"/>
    <cellStyle name="Lien hypertexte" xfId="343" builtinId="8" hidden="1"/>
    <cellStyle name="Lien hypertexte" xfId="311" builtinId="8" hidden="1"/>
    <cellStyle name="Lien hypertexte" xfId="279" builtinId="8" hidden="1"/>
    <cellStyle name="Lien hypertexte" xfId="247" builtinId="8" hidden="1"/>
    <cellStyle name="Lien hypertexte" xfId="215" builtinId="8" hidden="1"/>
    <cellStyle name="Lien hypertexte" xfId="183" builtinId="8" hidden="1"/>
    <cellStyle name="Lien hypertexte" xfId="119" builtinId="8" hidden="1"/>
    <cellStyle name="Lien hypertexte" xfId="139" builtinId="8" hidden="1"/>
    <cellStyle name="Lien hypertexte" xfId="163" builtinId="8" hidden="1"/>
    <cellStyle name="Lien hypertexte" xfId="175" builtinId="8" hidden="1"/>
    <cellStyle name="Lien hypertexte" xfId="111" builtinId="8" hidden="1"/>
    <cellStyle name="Lien hypertexte" xfId="91" builtinId="8" hidden="1"/>
    <cellStyle name="Lien hypertexte" xfId="75" builtinId="8" hidden="1"/>
    <cellStyle name="Lien hypertexte" xfId="67" builtinId="8" hidden="1"/>
    <cellStyle name="Lien hypertexte" xfId="99" builtinId="8" hidden="1"/>
    <cellStyle name="Lien hypertexte" xfId="79" builtinId="8" hidden="1"/>
    <cellStyle name="Lien hypertexte" xfId="159" builtinId="8" hidden="1"/>
    <cellStyle name="Lien hypertexte" xfId="167" builtinId="8" hidden="1"/>
    <cellStyle name="Lien hypertexte" xfId="147" builtinId="8" hidden="1"/>
    <cellStyle name="Lien hypertexte" xfId="123" builtinId="8" hidden="1"/>
    <cellStyle name="Lien hypertexte" xfId="103" builtinId="8" hidden="1"/>
    <cellStyle name="Lien hypertexte" xfId="207" builtinId="8" hidden="1"/>
    <cellStyle name="Lien hypertexte" xfId="239" builtinId="8" hidden="1"/>
    <cellStyle name="Lien hypertexte" xfId="271" builtinId="8" hidden="1"/>
    <cellStyle name="Lien hypertexte" xfId="303" builtinId="8" hidden="1"/>
    <cellStyle name="Lien hypertexte" xfId="335" builtinId="8" hidden="1"/>
    <cellStyle name="Lien hypertexte" xfId="361" builtinId="8" hidden="1"/>
    <cellStyle name="Lien hypertexte" xfId="329" builtinId="8" hidden="1"/>
    <cellStyle name="Lien hypertexte" xfId="297" builtinId="8" hidden="1"/>
    <cellStyle name="Lien hypertexte" xfId="265" builtinId="8" hidden="1"/>
    <cellStyle name="Lien hypertexte" xfId="233" builtinId="8" hidden="1"/>
    <cellStyle name="Lien hypertexte" xfId="201" builtinId="8" hidden="1"/>
    <cellStyle name="Lien hypertexte" xfId="169" builtinId="8" hidden="1"/>
    <cellStyle name="Lien hypertexte" xfId="137" builtinId="8" hidden="1"/>
    <cellStyle name="Lien hypertexte" xfId="105" builtinId="8" hidden="1"/>
    <cellStyle name="Lien hypertexte" xfId="73" builtinId="8" hidden="1"/>
    <cellStyle name="Lien hypertexte" xfId="31" builtinId="8" hidden="1"/>
    <cellStyle name="Lien hypertexte" xfId="53" builtinId="8" hidden="1"/>
    <cellStyle name="Lien hypertexte" xfId="9" builtinId="8" hidden="1"/>
    <cellStyle name="Lien hypertexte" xfId="3" builtinId="8" hidden="1"/>
    <cellStyle name="Lien hypertexte" xfId="15" builtinId="8" hidden="1"/>
    <cellStyle name="Lien hypertexte" xfId="57" builtinId="8" hidden="1"/>
    <cellStyle name="Lien hypertexte" xfId="39" builtinId="8" hidden="1"/>
    <cellStyle name="Lien hypertexte" xfId="61" builtinId="8" hidden="1"/>
    <cellStyle name="Lien hypertexte" xfId="93" builtinId="8" hidden="1"/>
    <cellStyle name="Lien hypertexte" xfId="125" builtinId="8" hidden="1"/>
    <cellStyle name="Lien hypertexte" xfId="157" builtinId="8" hidden="1"/>
    <cellStyle name="Lien hypertexte" xfId="189" builtinId="8" hidden="1"/>
    <cellStyle name="Lien hypertexte" xfId="221" builtinId="8" hidden="1"/>
    <cellStyle name="Lien hypertexte" xfId="253" builtinId="8" hidden="1"/>
    <cellStyle name="Lien hypertexte" xfId="285" builtinId="8" hidden="1"/>
    <cellStyle name="Lien hypertexte" xfId="283" builtinId="8" hidden="1"/>
    <cellStyle name="Lien hypertexte" xfId="307" builtinId="8" hidden="1"/>
    <cellStyle name="Lien hypertexte" xfId="323" builtinId="8" hidden="1"/>
    <cellStyle name="Lien hypertexte" xfId="347" builtinId="8" hidden="1"/>
    <cellStyle name="Lien hypertexte" xfId="357" builtinId="8" hidden="1"/>
    <cellStyle name="Lien hypertexte" xfId="341" builtinId="8" hidden="1"/>
    <cellStyle name="Lien hypertexte" xfId="317" builtinId="8" hidden="1"/>
    <cellStyle name="Lien hypertexte" xfId="293" builtinId="8" hidden="1"/>
    <cellStyle name="Lien hypertexte" xfId="333" builtinId="8" hidden="1"/>
    <cellStyle name="Lien hypertexte" xfId="331" builtinId="8" hidden="1"/>
    <cellStyle name="Lien hypertexte" xfId="267" builtinId="8" hidden="1"/>
    <cellStyle name="Lien hypertexte" xfId="227" builtinId="8" hidden="1"/>
    <cellStyle name="Lien hypertexte" xfId="251" builtinId="8" hidden="1"/>
    <cellStyle name="Lien hypertexte" xfId="235" builtinId="8" hidden="1"/>
    <cellStyle name="Lien hypertexte" xfId="211" builtinId="8" hidden="1"/>
    <cellStyle name="Lien hypertexte" xfId="187" builtinId="8" hidden="1"/>
    <cellStyle name="Lien hypertexte" xfId="195" builtinId="8" hidden="1"/>
    <cellStyle name="Lien hypertexte" xfId="203" builtinId="8" hidden="1"/>
    <cellStyle name="Lien hypertexte" xfId="259" builtinId="8" hidden="1"/>
    <cellStyle name="Lien hypertexte" xfId="243" builtinId="8" hidden="1"/>
    <cellStyle name="Lien hypertexte" xfId="219" builtinId="8" hidden="1"/>
    <cellStyle name="Lien hypertexte" xfId="299" builtinId="8" hidden="1"/>
    <cellStyle name="Lien hypertexte" xfId="363" builtinId="8" hidden="1"/>
    <cellStyle name="Lien hypertexte" xfId="301" builtinId="8" hidden="1"/>
    <cellStyle name="Lien hypertexte" xfId="309" builtinId="8" hidden="1"/>
    <cellStyle name="Lien hypertexte" xfId="325" builtinId="8" hidden="1"/>
    <cellStyle name="Lien hypertexte" xfId="349" builtinId="8" hidden="1"/>
    <cellStyle name="Lien hypertexte" xfId="355" builtinId="8" hidden="1"/>
    <cellStyle name="Lien hypertexte" xfId="339" builtinId="8" hidden="1"/>
    <cellStyle name="Lien hypertexte" xfId="315" builtinId="8" hidden="1"/>
    <cellStyle name="Lien hypertexte" xfId="291" builtinId="8" hidden="1"/>
    <cellStyle name="Lien hypertexte" xfId="275" builtinId="8" hidden="1"/>
    <cellStyle name="Lien hypertexte" xfId="269" builtinId="8" hidden="1"/>
    <cellStyle name="Lien hypertexte" xfId="237" builtinId="8" hidden="1"/>
    <cellStyle name="Lien hypertexte" xfId="205" builtinId="8" hidden="1"/>
    <cellStyle name="Lien hypertexte" xfId="173" builtinId="8" hidden="1"/>
    <cellStyle name="Lien hypertexte" xfId="141" builtinId="8" hidden="1"/>
    <cellStyle name="Lien hypertexte" xfId="109" builtinId="8" hidden="1"/>
    <cellStyle name="Lien hypertexte" xfId="77" builtinId="8" hidden="1"/>
    <cellStyle name="Lien hypertexte" xfId="29" builtinId="8" hidden="1"/>
    <cellStyle name="Lien hypertexte" xfId="51" builtinId="8" hidden="1"/>
    <cellStyle name="Lien hypertexte" xfId="25" builtinId="8" hidden="1"/>
    <cellStyle name="Lien hypertexte" xfId="7" builtinId="8" hidden="1"/>
    <cellStyle name="Lien hypertexte" xfId="19" builtinId="8" hidden="1"/>
    <cellStyle name="Lien hypertexte" xfId="49" builtinId="8" hidden="1"/>
    <cellStyle name="Lien hypertexte" xfId="43" builtinId="8" hidden="1"/>
    <cellStyle name="Lien hypertexte" xfId="21" builtinId="8" hidden="1"/>
    <cellStyle name="Lien hypertexte" xfId="89" builtinId="8" hidden="1"/>
    <cellStyle name="Lien hypertexte" xfId="121" builtinId="8" hidden="1"/>
    <cellStyle name="Lien hypertexte" xfId="153" builtinId="8" hidden="1"/>
    <cellStyle name="Lien hypertexte" xfId="185" builtinId="8" hidden="1"/>
    <cellStyle name="Lien hypertexte" xfId="217" builtinId="8" hidden="1"/>
    <cellStyle name="Lien hypertexte" xfId="249" builtinId="8" hidden="1"/>
    <cellStyle name="Lien hypertexte" xfId="281" builtinId="8" hidden="1"/>
    <cellStyle name="Lien hypertexte" xfId="313" builtinId="8" hidden="1"/>
    <cellStyle name="Lien hypertexte" xfId="345" builtinId="8" hidden="1"/>
    <cellStyle name="Lien hypertexte" xfId="351" builtinId="8" hidden="1"/>
    <cellStyle name="Lien hypertexte" xfId="319" builtinId="8" hidden="1"/>
    <cellStyle name="Lien hypertexte" xfId="287" builtinId="8" hidden="1"/>
    <cellStyle name="Lien hypertexte" xfId="255" builtinId="8" hidden="1"/>
    <cellStyle name="Lien hypertexte" xfId="223" builtinId="8" hidden="1"/>
    <cellStyle name="Lien hypertexte" xfId="191" builtinId="8" hidden="1"/>
    <cellStyle name="Lien hypertexte" xfId="115" builtinId="8" hidden="1"/>
    <cellStyle name="Lien hypertexte" xfId="135" builtinId="8" hidden="1"/>
    <cellStyle name="Lien hypertexte" xfId="155" builtinId="8" hidden="1"/>
    <cellStyle name="Lien hypertexte" xfId="179" builtinId="8" hidden="1"/>
    <cellStyle name="Lien hypertexte" xfId="127" builtinId="8" hidden="1"/>
    <cellStyle name="Lien hypertexte" xfId="87" builtinId="8" hidden="1"/>
    <cellStyle name="Lien hypertexte" xfId="71" builtinId="8" hidden="1"/>
    <cellStyle name="Lien hypertexte" xfId="63" builtinId="8" hidden="1"/>
    <cellStyle name="Lien hypertexte" xfId="95" builtinId="8" hidden="1"/>
    <cellStyle name="Lien hypertexte" xfId="83" builtinId="8" hidden="1"/>
    <cellStyle name="Lien hypertexte" xfId="143" builtinId="8" hidden="1"/>
    <cellStyle name="Lien hypertexte" xfId="171" builtinId="8" hidden="1"/>
    <cellStyle name="Lien hypertexte" xfId="151" builtinId="8" hidden="1"/>
    <cellStyle name="Lien hypertexte" xfId="131" builtinId="8" hidden="1"/>
    <cellStyle name="Lien hypertexte" xfId="107" builtinId="8" hidden="1"/>
    <cellStyle name="Lien hypertexte" xfId="199" builtinId="8" hidden="1"/>
    <cellStyle name="Lien hypertexte" xfId="231" builtinId="8" hidden="1"/>
    <cellStyle name="Lien hypertexte" xfId="263" builtinId="8" hidden="1"/>
    <cellStyle name="Lien hypertexte" xfId="295" builtinId="8" hidden="1"/>
    <cellStyle name="Lien hypertexte" xfId="327" builtinId="8" hidden="1"/>
    <cellStyle name="Lien hypertexte" xfId="359" builtinId="8" hidden="1"/>
    <cellStyle name="Lien hypertexte" xfId="337" builtinId="8" hidden="1"/>
    <cellStyle name="Lien hypertexte" xfId="305" builtinId="8" hidden="1"/>
    <cellStyle name="Lien hypertexte" xfId="273" builtinId="8" hidden="1"/>
    <cellStyle name="Lien hypertexte" xfId="241" builtinId="8" hidden="1"/>
    <cellStyle name="Lien hypertexte" xfId="209" builtinId="8" hidden="1"/>
    <cellStyle name="Lien hypertexte" xfId="177" builtinId="8" hidden="1"/>
    <cellStyle name="Lien hypertexte" xfId="145" builtinId="8" hidden="1"/>
    <cellStyle name="Lien hypertexte" xfId="113" builtinId="8" hidden="1"/>
    <cellStyle name="Lien hypertexte" xfId="101" builtinId="8" hidden="1"/>
    <cellStyle name="Lien hypertexte" xfId="85" builtinId="8" hidden="1"/>
    <cellStyle name="Lien hypertexte" xfId="69" builtinId="8" hidden="1"/>
    <cellStyle name="Lien hypertexte" xfId="35" builtinId="8" hidden="1"/>
    <cellStyle name="Lien hypertexte" xfId="45" builtinId="8" hidden="1"/>
    <cellStyle name="Lien hypertexte" xfId="55" builtinId="8" hidden="1"/>
    <cellStyle name="Lien hypertexte" xfId="11" builtinId="8" hidden="1"/>
    <cellStyle name="Lien hypertexte" xfId="17" builtinId="8" hidden="1"/>
    <cellStyle name="Lien hypertexte" xfId="1" builtinId="8" hidden="1"/>
    <cellStyle name="Lien hypertexte" xfId="13" builtinId="8" hidden="1"/>
    <cellStyle name="Lien hypertexte" xfId="33" builtinId="8" hidden="1"/>
    <cellStyle name="Lien hypertexte" xfId="59" builtinId="8" hidden="1"/>
    <cellStyle name="Lien hypertexte" xfId="37" builtinId="8" hidden="1"/>
    <cellStyle name="Lien hypertexte" xfId="27" builtinId="8" hidden="1"/>
    <cellStyle name="Lien hypertexte" xfId="65" builtinId="8" hidden="1"/>
    <cellStyle name="Lien hypertexte" xfId="97" builtinId="8" hidden="1"/>
    <cellStyle name="Lien hypertexte" xfId="81" builtinId="8" hidden="1"/>
    <cellStyle name="Lien hypertexte" xfId="47" builtinId="8" hidden="1"/>
    <cellStyle name="Lien hypertexte" xfId="5" builtinId="8" hidden="1"/>
    <cellStyle name="Lien hypertexte" xfId="41" builtinId="8" hidden="1"/>
    <cellStyle name="Lien hypertexte" xfId="23" builtinId="8" hidden="1"/>
    <cellStyle name="Lien hypertexte" xfId="117" builtinId="8" hidden="1"/>
    <cellStyle name="Lien hypertexte" xfId="213" builtinId="8" hidden="1"/>
    <cellStyle name="Lien hypertexte" xfId="197" builtinId="8" hidden="1"/>
    <cellStyle name="Lien hypertexte" xfId="165" builtinId="8" hidden="1"/>
    <cellStyle name="Lien hypertexte" xfId="149" builtinId="8" hidden="1"/>
    <cellStyle name="Lien hypertexte" xfId="133" builtinId="8" hidden="1"/>
    <cellStyle name="Lien hypertexte" xfId="181" builtinId="8" hidden="1"/>
    <cellStyle name="Lien hypertexte" xfId="245" builtinId="8" hidden="1"/>
    <cellStyle name="Lien hypertexte" xfId="229" builtinId="8" hidden="1"/>
    <cellStyle name="Lien hypertexte" xfId="261" builtinId="8" hidden="1"/>
    <cellStyle name="Lien hypertexte" xfId="277" builtinId="8" hidden="1"/>
    <cellStyle name="Lien hypertexte" xfId="365" builtinId="8"/>
    <cellStyle name="Lien hypertexte 2" xfId="367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76" builtinId="9" hidden="1"/>
    <cellStyle name="Lien hypertexte visité" xfId="178" builtinId="9" hidden="1"/>
    <cellStyle name="Lien hypertexte visité" xfId="152" builtinId="9" hidden="1"/>
    <cellStyle name="Lien hypertexte visité" xfId="156" builtinId="9" hidden="1"/>
    <cellStyle name="Lien hypertexte visité" xfId="148" builtinId="9" hidden="1"/>
    <cellStyle name="Lien hypertexte visité" xfId="144" builtinId="9" hidden="1"/>
    <cellStyle name="Lien hypertexte visité" xfId="170" builtinId="9" hidden="1"/>
    <cellStyle name="Lien hypertexte visité" xfId="168" builtinId="9" hidden="1"/>
    <cellStyle name="Lien hypertexte visité" xfId="212" builtinId="9" hidden="1"/>
    <cellStyle name="Lien hypertexte visité" xfId="200" builtinId="9" hidden="1"/>
    <cellStyle name="Lien hypertexte visité" xfId="188" builtinId="9" hidden="1"/>
    <cellStyle name="Lien hypertexte visité" xfId="234" builtinId="9" hidden="1"/>
    <cellStyle name="Lien hypertexte visité" xfId="316" builtinId="9" hidden="1"/>
    <cellStyle name="Lien hypertexte visité" xfId="306" builtinId="9" hidden="1"/>
    <cellStyle name="Lien hypertexte visité" xfId="292" builtinId="9" hidden="1"/>
    <cellStyle name="Lien hypertexte visité" xfId="268" builtinId="9" hidden="1"/>
    <cellStyle name="Lien hypertexte visité" xfId="258" builtinId="9" hidden="1"/>
    <cellStyle name="Lien hypertexte visité" xfId="244" builtinId="9" hidden="1"/>
    <cellStyle name="Lien hypertexte visité" xfId="330" builtinId="9" hidden="1"/>
    <cellStyle name="Lien hypertexte visité" xfId="342" builtinId="9" hidden="1"/>
    <cellStyle name="Lien hypertexte visité" xfId="214" builtinId="9" hidden="1"/>
    <cellStyle name="Lien hypertexte visité" xfId="112" builtinId="9" hidden="1"/>
    <cellStyle name="Lien hypertexte visité" xfId="86" builtinId="9" hidden="1"/>
    <cellStyle name="Lien hypertexte visité" xfId="60" builtinId="9" hidden="1"/>
    <cellStyle name="Lien hypertexte visité" xfId="8" builtinId="9" hidden="1"/>
    <cellStyle name="Lien hypertexte visité" xfId="20" builtinId="9" hidden="1"/>
    <cellStyle name="Lien hypertexte visité" xfId="58" builtinId="9" hidden="1"/>
    <cellStyle name="Lien hypertexte visité" xfId="64" builtinId="9" hidden="1"/>
    <cellStyle name="Lien hypertexte visité" xfId="68" builtinId="9" hidden="1"/>
    <cellStyle name="Lien hypertexte visité" xfId="72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92" builtinId="9" hidden="1"/>
    <cellStyle name="Lien hypertexte visité" xfId="96" builtinId="9" hidden="1"/>
    <cellStyle name="Lien hypertexte visité" xfId="98" builtinId="9" hidden="1"/>
    <cellStyle name="Lien hypertexte visité" xfId="106" builtinId="9" hidden="1"/>
    <cellStyle name="Lien hypertexte visité" xfId="108" builtinId="9" hidden="1"/>
    <cellStyle name="Lien hypertexte visité" xfId="114" builtinId="9" hidden="1"/>
    <cellStyle name="Lien hypertexte visité" xfId="120" builtinId="9" hidden="1"/>
    <cellStyle name="Lien hypertexte visité" xfId="124" builtinId="9" hidden="1"/>
    <cellStyle name="Lien hypertexte visité" xfId="126" builtinId="9" hidden="1"/>
    <cellStyle name="Lien hypertexte visité" xfId="132" builtinId="9" hidden="1"/>
    <cellStyle name="Lien hypertexte visité" xfId="138" builtinId="9" hidden="1"/>
    <cellStyle name="Lien hypertexte visité" xfId="134" builtinId="9" hidden="1"/>
    <cellStyle name="Lien hypertexte visité" xfId="102" builtinId="9" hidden="1"/>
    <cellStyle name="Lien hypertexte visité" xfId="70" builtinId="9" hidden="1"/>
    <cellStyle name="Lien hypertexte visité" xfId="30" builtinId="9" hidden="1"/>
    <cellStyle name="Lien hypertexte visité" xfId="38" builtinId="9" hidden="1"/>
    <cellStyle name="Lien hypertexte visité" xfId="40" builtinId="9" hidden="1"/>
    <cellStyle name="Lien hypertexte visité" xfId="44" builtinId="9" hidden="1"/>
    <cellStyle name="Lien hypertexte visité" xfId="48" builtinId="9" hidden="1"/>
    <cellStyle name="Lien hypertexte visité" xfId="52" builtinId="9" hidden="1"/>
    <cellStyle name="Lien hypertexte visité" xfId="56" builtinId="9" hidden="1"/>
    <cellStyle name="Lien hypertexte visité" xfId="136" builtinId="9" hidden="1"/>
    <cellStyle name="Lien hypertexte visité" xfId="110" builtinId="9" hidden="1"/>
    <cellStyle name="Lien hypertexte visité" xfId="88" builtinId="9" hidden="1"/>
    <cellStyle name="Lien hypertexte visité" xfId="318" builtinId="9" hidden="1"/>
    <cellStyle name="Lien hypertexte visité" xfId="302" builtinId="9" hidden="1"/>
    <cellStyle name="Lien hypertexte visité" xfId="294" builtinId="9" hidden="1"/>
    <cellStyle name="Lien hypertexte visité" xfId="270" builtinId="9" hidden="1"/>
    <cellStyle name="Lien hypertexte visité" xfId="262" builtinId="9" hidden="1"/>
    <cellStyle name="Lien hypertexte visité" xfId="254" builtinId="9" hidden="1"/>
    <cellStyle name="Lien hypertexte visité" xfId="230" builtinId="9" hidden="1"/>
    <cellStyle name="Lien hypertexte visité" xfId="206" builtinId="9" hidden="1"/>
    <cellStyle name="Lien hypertexte visité" xfId="198" builtinId="9" hidden="1"/>
    <cellStyle name="Lien hypertexte visité" xfId="174" builtinId="9" hidden="1"/>
    <cellStyle name="Lien hypertexte visité" xfId="166" builtinId="9" hidden="1"/>
    <cellStyle name="Lien hypertexte visité" xfId="158" builtinId="9" hidden="1"/>
    <cellStyle name="Lien hypertexte visité" xfId="354" builtinId="9" hidden="1"/>
    <cellStyle name="Lien hypertexte visité" xfId="360" builtinId="9" hidden="1"/>
    <cellStyle name="Lien hypertexte visité" xfId="364" builtinId="9" hidden="1"/>
    <cellStyle name="Lien hypertexte visité" xfId="350" builtinId="9" hidden="1"/>
    <cellStyle name="Lien hypertexte visité" xfId="334" builtinId="9" hidden="1"/>
    <cellStyle name="Lien hypertexte visité" xfId="326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38" builtinId="9" hidden="1"/>
    <cellStyle name="Lien hypertexte visité" xfId="332" builtinId="9" hidden="1"/>
    <cellStyle name="Lien hypertexte visité" xfId="336" builtinId="9" hidden="1"/>
    <cellStyle name="Lien hypertexte visité" xfId="356" builtinId="9" hidden="1"/>
    <cellStyle name="Lien hypertexte visité" xfId="358" builtinId="9" hidden="1"/>
    <cellStyle name="Lien hypertexte visité" xfId="222" builtinId="9" hidden="1"/>
    <cellStyle name="Lien hypertexte visité" xfId="190" builtinId="9" hidden="1"/>
    <cellStyle name="Lien hypertexte visité" xfId="238" builtinId="9" hidden="1"/>
    <cellStyle name="Lien hypertexte visité" xfId="286" builtinId="9" hidden="1"/>
    <cellStyle name="Lien hypertexte visité" xfId="62" builtinId="9" hidden="1"/>
    <cellStyle name="Lien hypertexte visité" xfId="36" builtinId="9" hidden="1"/>
    <cellStyle name="Lien hypertexte visité" xfId="46" builtinId="9" hidden="1"/>
    <cellStyle name="Lien hypertexte visité" xfId="32" builtinId="9" hidden="1"/>
    <cellStyle name="Lien hypertexte visité" xfId="118" builtinId="9" hidden="1"/>
    <cellStyle name="Lien hypertexte visité" xfId="128" builtinId="9" hidden="1"/>
    <cellStyle name="Lien hypertexte visité" xfId="116" builtinId="9" hidden="1"/>
    <cellStyle name="Lien hypertexte visité" xfId="100" builtinId="9" hidden="1"/>
    <cellStyle name="Lien hypertexte visité" xfId="90" builtinId="9" hidden="1"/>
    <cellStyle name="Lien hypertexte visité" xfId="74" builtinId="9" hidden="1"/>
    <cellStyle name="Lien hypertexte visité" xfId="142" builtinId="9" hidden="1"/>
    <cellStyle name="Lien hypertexte visité" xfId="2" builtinId="9" hidden="1"/>
    <cellStyle name="Lien hypertexte visité" xfId="76" builtinId="9" hidden="1"/>
    <cellStyle name="Lien hypertexte visité" xfId="232" builtinId="9" hidden="1"/>
    <cellStyle name="Lien hypertexte visité" xfId="282" builtinId="9" hidden="1"/>
    <cellStyle name="Lien hypertexte visité" xfId="320" builtinId="9" hidden="1"/>
    <cellStyle name="Lien hypertexte visité" xfId="210" builtinId="9" hidden="1"/>
    <cellStyle name="Lien hypertexte visité" xfId="146" builtinId="9" hidden="1"/>
    <cellStyle name="Lien hypertexte visité" xfId="154" builtinId="9" hidden="1"/>
    <cellStyle name="Lien hypertexte visité" xfId="172" builtinId="9" hidden="1"/>
    <cellStyle name="Lien hypertexte visité" xfId="220" builtinId="9" hidden="1"/>
    <cellStyle name="Lien hypertexte visité" xfId="224" builtinId="9" hidden="1"/>
    <cellStyle name="Lien hypertexte visité" xfId="228" builtinId="9" hidden="1"/>
    <cellStyle name="Lien hypertexte visité" xfId="236" builtinId="9" hidden="1"/>
    <cellStyle name="Lien hypertexte visité" xfId="240" builtinId="9" hidden="1"/>
    <cellStyle name="Lien hypertexte visité" xfId="242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64" builtinId="9" hidden="1"/>
    <cellStyle name="Lien hypertexte visité" xfId="266" builtinId="9" hidden="1"/>
    <cellStyle name="Lien hypertexte visité" xfId="272" builtinId="9" hidden="1"/>
    <cellStyle name="Lien hypertexte visité" xfId="274" builtinId="9" hidden="1"/>
    <cellStyle name="Lien hypertexte visité" xfId="280" builtinId="9" hidden="1"/>
    <cellStyle name="Lien hypertexte visité" xfId="284" builtinId="9" hidden="1"/>
    <cellStyle name="Lien hypertexte visité" xfId="288" builtinId="9" hidden="1"/>
    <cellStyle name="Lien hypertexte visité" xfId="296" builtinId="9" hidden="1"/>
    <cellStyle name="Lien hypertexte visité" xfId="300" builtinId="9" hidden="1"/>
    <cellStyle name="Lien hypertexte visité" xfId="304" builtinId="9" hidden="1"/>
    <cellStyle name="Lien hypertexte visité" xfId="308" builtinId="9" hidden="1"/>
    <cellStyle name="Lien hypertexte visité" xfId="312" builtinId="9" hidden="1"/>
    <cellStyle name="Lien hypertexte visité" xfId="314" builtinId="9" hidden="1"/>
    <cellStyle name="Lien hypertexte visité" xfId="322" builtinId="9" hidden="1"/>
    <cellStyle name="Lien hypertexte visité" xfId="328" builtinId="9" hidden="1"/>
    <cellStyle name="Lien hypertexte visité" xfId="298" builtinId="9" hidden="1"/>
    <cellStyle name="Lien hypertexte visité" xfId="276" builtinId="9" hidden="1"/>
    <cellStyle name="Lien hypertexte visité" xfId="256" builtinId="9" hidden="1"/>
    <cellStyle name="Lien hypertexte visité" xfId="180" builtinId="9" hidden="1"/>
    <cellStyle name="Lien hypertexte visité" xfId="184" builtinId="9" hidden="1"/>
    <cellStyle name="Lien hypertexte visité" xfId="186" builtinId="9" hidden="1"/>
    <cellStyle name="Lien hypertexte visité" xfId="194" builtinId="9" hidden="1"/>
    <cellStyle name="Lien hypertexte visité" xfId="196" builtinId="9" hidden="1"/>
    <cellStyle name="Lien hypertexte visité" xfId="202" builtinId="9" hidden="1"/>
    <cellStyle name="Lien hypertexte visité" xfId="204" builtinId="9" hidden="1"/>
    <cellStyle name="Lien hypertexte visité" xfId="208" builtinId="9" hidden="1"/>
    <cellStyle name="Lien hypertexte visité" xfId="216" builtinId="9" hidden="1"/>
    <cellStyle name="Lien hypertexte visité" xfId="218" builtinId="9" hidden="1"/>
    <cellStyle name="Lien hypertexte visité" xfId="192" builtinId="9" hidden="1"/>
    <cellStyle name="Lien hypertexte visité" xfId="324" builtinId="9" hidden="1"/>
    <cellStyle name="Lien hypertexte visité" xfId="290" builtinId="9" hidden="1"/>
    <cellStyle name="Lien hypertexte visité" xfId="260" builtinId="9" hidden="1"/>
    <cellStyle name="Lien hypertexte visité" xfId="226" builtinId="9" hidden="1"/>
    <cellStyle name="Lien hypertexte visité" xfId="34" builtinId="9" hidden="1"/>
    <cellStyle name="Lien hypertexte visité" xfId="140" builtinId="9" hidden="1"/>
    <cellStyle name="Lien hypertexte visité" xfId="130" builtinId="9" hidden="1"/>
    <cellStyle name="Lien hypertexte visité" xfId="122" builtinId="9" hidden="1"/>
    <cellStyle name="Lien hypertexte visité" xfId="104" builtinId="9" hidden="1"/>
    <cellStyle name="Lien hypertexte visité" xfId="94" builtinId="9" hidden="1"/>
    <cellStyle name="Lien hypertexte visité" xfId="84" builtinId="9" hidden="1"/>
    <cellStyle name="Lien hypertexte visité" xfId="66" builtinId="9" hidden="1"/>
    <cellStyle name="Lien hypertexte visité" xfId="150" builtinId="9" hidden="1"/>
    <cellStyle name="Lien hypertexte visité" xfId="246" builtinId="9" hidden="1"/>
    <cellStyle name="Lien hypertexte visité" xfId="278" builtinId="9" hidden="1"/>
    <cellStyle name="Lien hypertexte visité" xfId="310" builtinId="9" hidden="1"/>
    <cellStyle name="Lien hypertexte visité" xfId="362" builtinId="9" hidden="1"/>
    <cellStyle name="Lien hypertexte visité" xfId="352" builtinId="9" hidden="1"/>
    <cellStyle name="Lien hypertexte visité" xfId="340" builtinId="9" hidden="1"/>
    <cellStyle name="Lien hypertexte visité" xfId="182" builtinId="9" hidden="1"/>
    <cellStyle name="Lien hypertexte visité" xfId="10" builtinId="9" hidden="1"/>
    <cellStyle name="Lien hypertexte visité" xfId="6" builtinId="9" hidden="1"/>
    <cellStyle name="Lien hypertexte visité" xfId="12" builtinId="9" hidden="1"/>
    <cellStyle name="Lien hypertexte visité" xfId="28" builtinId="9" hidden="1"/>
    <cellStyle name="Lien hypertexte visité" xfId="18" builtinId="9" hidden="1"/>
    <cellStyle name="Lien hypertexte visité" xfId="50" builtinId="9" hidden="1"/>
    <cellStyle name="Lien hypertexte visité" xfId="42" builtinId="9" hidden="1"/>
    <cellStyle name="Lien hypertexte visité" xfId="4" builtinId="9" hidden="1"/>
    <cellStyle name="Lien hypertexte visité" xfId="24" builtinId="9" hidden="1"/>
    <cellStyle name="Lien hypertexte visité" xfId="26" builtinId="9" hidden="1"/>
    <cellStyle name="Lien hypertexte visité" xfId="22" builtinId="9" hidden="1"/>
    <cellStyle name="Lien hypertexte visité" xfId="14" builtinId="9" hidden="1"/>
    <cellStyle name="Lien hypertexte visité" xfId="16" builtinId="9" hidden="1"/>
    <cellStyle name="Lien hypertexte visité" xfId="54" builtinId="9" hidden="1"/>
    <cellStyle name="Normal" xfId="0" builtinId="0"/>
    <cellStyle name="Normal 2" xfId="366"/>
    <cellStyle name="Normal 2 2" xfId="368"/>
  </cellStyles>
  <dxfs count="2231">
    <dxf>
      <fill>
        <patternFill patternType="solid">
          <fgColor rgb="FFFFFF00"/>
          <bgColor rgb="FF000000"/>
        </patternFill>
      </fill>
    </dxf>
    <dxf>
      <font>
        <color theme="0"/>
      </font>
    </dxf>
    <dxf>
      <font>
        <color theme="0"/>
      </font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color rgb="FFFFFF00"/>
      </font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color rgb="FFFDCDCD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 val="0"/>
        <i val="0"/>
        <strike val="0"/>
        <u val="none"/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solid">
          <bgColor theme="0"/>
        </patternFill>
      </fill>
    </dxf>
    <dxf>
      <font>
        <b/>
        <i val="0"/>
        <strike val="0"/>
        <u val="none"/>
        <color rgb="FF7F26CE"/>
      </font>
      <fill>
        <patternFill>
          <bgColor rgb="FFF4E6FF"/>
        </patternFill>
      </fill>
    </dxf>
    <dxf>
      <font>
        <b val="0"/>
        <i val="0"/>
        <strike val="0"/>
        <u val="none"/>
        <color rgb="FF7300D8"/>
      </font>
      <fill>
        <patternFill>
          <bgColor rgb="FFE2C0FF"/>
        </patternFill>
      </fill>
    </dxf>
    <dxf>
      <font>
        <b val="0"/>
        <i val="0"/>
        <strike val="0"/>
        <u val="none"/>
        <color theme="0"/>
      </font>
      <fill>
        <patternFill>
          <bgColor rgb="FFCF98FF"/>
        </patternFill>
      </fill>
    </dxf>
    <dxf>
      <font>
        <b val="0"/>
        <i val="0"/>
        <strike val="0"/>
        <u val="none"/>
        <color theme="0"/>
      </font>
      <fill>
        <patternFill>
          <bgColor rgb="FF9B55D9"/>
        </patternFill>
      </fill>
    </dxf>
    <dxf>
      <font>
        <color theme="0"/>
      </font>
      <fill>
        <patternFill>
          <bgColor rgb="FF7300D8"/>
        </patternFill>
      </fill>
    </dxf>
    <dxf>
      <font>
        <color rgb="FFFF0000"/>
      </font>
      <fill>
        <patternFill>
          <bgColor rgb="FFFDCDCD"/>
        </patternFill>
      </fill>
    </dxf>
    <dxf>
      <font>
        <color rgb="FFFF0000"/>
      </font>
      <fill>
        <patternFill>
          <bgColor rgb="FFFDC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A9100"/>
      </font>
    </dxf>
    <dxf>
      <font>
        <b val="0"/>
        <i val="0"/>
        <strike val="0"/>
        <u val="none"/>
        <color rgb="FF77DA00"/>
      </font>
    </dxf>
    <dxf>
      <font>
        <b val="0"/>
        <i val="0"/>
        <strike val="0"/>
        <u val="none"/>
        <color rgb="FF00B050"/>
      </font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 patternType="solid">
          <bgColor theme="0"/>
        </patternFill>
      </fill>
    </dxf>
    <dxf>
      <font>
        <b/>
        <i val="0"/>
        <color rgb="FFFA910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77DA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theme="0"/>
        </patternFill>
      </fill>
    </dxf>
    <dxf>
      <font>
        <b/>
        <i val="0"/>
        <strike val="0"/>
        <u val="none"/>
        <color rgb="FF9B26CD"/>
      </font>
      <fill>
        <patternFill>
          <bgColor rgb="FFEAB3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 val="none"/>
        <color rgb="FF268DCD"/>
      </font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DCDCE"/>
        </patternFill>
      </fill>
    </dxf>
    <dxf>
      <font>
        <b/>
        <i val="0"/>
        <strike val="0"/>
        <u val="none"/>
        <color rgb="FFFF0000"/>
      </font>
      <fill>
        <patternFill patternType="solid">
          <bgColor rgb="FF268DCD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  <dxf>
      <font>
        <b val="0"/>
        <i val="0"/>
        <strike val="0"/>
        <u val="none"/>
        <color rgb="FFFF0000"/>
      </font>
    </dxf>
    <dxf>
      <font>
        <b val="0"/>
        <i val="0"/>
        <strike val="0"/>
        <u val="none"/>
        <color rgb="FFFFC000"/>
      </font>
    </dxf>
    <dxf>
      <font>
        <b val="0"/>
        <i val="0"/>
        <strike val="0"/>
        <u val="none"/>
        <color rgb="FF92D050"/>
      </font>
    </dxf>
    <dxf>
      <font>
        <b val="0"/>
        <i val="0"/>
        <strike val="0"/>
        <u val="none"/>
        <color rgb="FF00B05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ill>
        <patternFill>
          <bgColor theme="0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ont>
        <b val="0"/>
        <i val="0"/>
        <strike val="0"/>
        <u val="none"/>
        <color rgb="FFFF0000"/>
      </font>
      <fill>
        <patternFill>
          <bgColor rgb="FFFFCDCE"/>
        </patternFill>
      </fill>
    </dxf>
    <dxf>
      <font>
        <b val="0"/>
        <i val="0"/>
        <strike val="0"/>
        <u val="none"/>
        <color rgb="FFFF0000"/>
      </font>
      <fill>
        <patternFill>
          <bgColor rgb="FFFFCCCD"/>
        </patternFill>
      </fill>
    </dxf>
    <dxf>
      <font>
        <b/>
        <i val="0"/>
        <strike val="0"/>
        <u val="none"/>
        <color rgb="FF7F26CE"/>
      </font>
      <fill>
        <patternFill patternType="none">
          <bgColor auto="1"/>
        </patternFill>
      </fill>
    </dxf>
    <dxf>
      <font>
        <b/>
        <i val="0"/>
        <strike val="0"/>
        <u val="none"/>
        <color rgb="FF7F26CE"/>
      </font>
      <fill>
        <patternFill>
          <bgColor rgb="FFE9B2FF"/>
        </patternFill>
      </fill>
    </dxf>
    <dxf>
      <font>
        <b/>
        <i val="0"/>
        <strike val="0"/>
        <u val="none"/>
        <color theme="0"/>
      </font>
      <fill>
        <patternFill>
          <bgColor rgb="FF9B26CD"/>
        </patternFill>
      </fill>
    </dxf>
    <dxf>
      <font>
        <b val="0"/>
        <i val="0"/>
        <strike val="0"/>
        <u/>
        <color rgb="FFFF000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  <strike val="0"/>
        <u/>
        <color rgb="FFFF0000"/>
      </font>
    </dxf>
    <dxf>
      <font>
        <b/>
        <i val="0"/>
        <strike val="0"/>
        <u val="none"/>
        <color rgb="FFFF0000"/>
      </font>
      <fill>
        <patternFill>
          <bgColor theme="0"/>
        </patternFill>
      </fill>
    </dxf>
    <dxf>
      <font>
        <b/>
        <i val="0"/>
        <strike val="0"/>
        <u val="none"/>
        <color rgb="FFFBAE43"/>
      </font>
      <fill>
        <patternFill>
          <bgColor theme="0"/>
        </patternFill>
      </fill>
    </dxf>
    <dxf>
      <font>
        <b/>
        <i val="0"/>
        <strike val="0"/>
        <u val="none"/>
        <color theme="0"/>
      </font>
      <fill>
        <patternFill>
          <bgColor rgb="FF92D050"/>
        </patternFill>
      </fill>
    </dxf>
    <dxf>
      <font>
        <b/>
        <i val="0"/>
        <strike val="0"/>
        <u val="none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3B1FF"/>
      <color rgb="FF9B26CE"/>
      <color rgb="FF268DCD"/>
      <color rgb="FFFEF2CC"/>
      <color rgb="FFFDCDCD"/>
      <color rgb="FFDDEBF9"/>
      <color rgb="FF751ED8"/>
      <color rgb="FFA6A6A6"/>
      <color rgb="FF77DA00"/>
      <color rgb="FFFA9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15" fmlaLink="$AP$25" max="20" page="10" val="0"/>
</file>

<file path=xl/ctrlProps/ctrlProp10.xml><?xml version="1.0" encoding="utf-8"?>
<formControlPr xmlns="http://schemas.microsoft.com/office/spreadsheetml/2009/9/main" objectType="Spin" dx="15" fmlaLink="$AP$36" max="20" page="10" val="0"/>
</file>

<file path=xl/ctrlProps/ctrlProp100.xml><?xml version="1.0" encoding="utf-8"?>
<formControlPr xmlns="http://schemas.microsoft.com/office/spreadsheetml/2009/9/main" objectType="Spin" dx="15" fmlaLink="$AP$56" max="20" page="10" val="0"/>
</file>

<file path=xl/ctrlProps/ctrlProp101.xml><?xml version="1.0" encoding="utf-8"?>
<formControlPr xmlns="http://schemas.microsoft.com/office/spreadsheetml/2009/9/main" objectType="Spin" dx="15" fmlaLink="$AP$58" max="20" page="10" val="0"/>
</file>

<file path=xl/ctrlProps/ctrlProp102.xml><?xml version="1.0" encoding="utf-8"?>
<formControlPr xmlns="http://schemas.microsoft.com/office/spreadsheetml/2009/9/main" objectType="Spin" dx="15" fmlaLink="$AP$59" max="20" page="10" val="0"/>
</file>

<file path=xl/ctrlProps/ctrlProp103.xml><?xml version="1.0" encoding="utf-8"?>
<formControlPr xmlns="http://schemas.microsoft.com/office/spreadsheetml/2009/9/main" objectType="Spin" dx="15" fmlaLink="$AP$60" max="20" page="10" val="0"/>
</file>

<file path=xl/ctrlProps/ctrlProp104.xml><?xml version="1.0" encoding="utf-8"?>
<formControlPr xmlns="http://schemas.microsoft.com/office/spreadsheetml/2009/9/main" objectType="Spin" dx="15" fmlaLink="$AP$61" max="20" page="10" val="0"/>
</file>

<file path=xl/ctrlProps/ctrlProp105.xml><?xml version="1.0" encoding="utf-8"?>
<formControlPr xmlns="http://schemas.microsoft.com/office/spreadsheetml/2009/9/main" objectType="Spin" dx="15" fmlaLink="$AP$215" max="20" page="10" val="0"/>
</file>

<file path=xl/ctrlProps/ctrlProp106.xml><?xml version="1.0" encoding="utf-8"?>
<formControlPr xmlns="http://schemas.microsoft.com/office/spreadsheetml/2009/9/main" objectType="Spin" dx="15" fmlaLink="$AP$216" max="20" page="10" val="0"/>
</file>

<file path=xl/ctrlProps/ctrlProp107.xml><?xml version="1.0" encoding="utf-8"?>
<formControlPr xmlns="http://schemas.microsoft.com/office/spreadsheetml/2009/9/main" objectType="Spin" dx="15" fmlaLink="$AP$217" max="20" page="10" val="0"/>
</file>

<file path=xl/ctrlProps/ctrlProp108.xml><?xml version="1.0" encoding="utf-8"?>
<formControlPr xmlns="http://schemas.microsoft.com/office/spreadsheetml/2009/9/main" objectType="Spin" dx="15" fmlaLink="$AP$218" max="20" page="10" val="0"/>
</file>

<file path=xl/ctrlProps/ctrlProp109.xml><?xml version="1.0" encoding="utf-8"?>
<formControlPr xmlns="http://schemas.microsoft.com/office/spreadsheetml/2009/9/main" objectType="Spin" dx="15" fmlaLink="$AP$76" max="20" page="10" val="0"/>
</file>

<file path=xl/ctrlProps/ctrlProp11.xml><?xml version="1.0" encoding="utf-8"?>
<formControlPr xmlns="http://schemas.microsoft.com/office/spreadsheetml/2009/9/main" objectType="Spin" dx="15" fmlaLink="$AP$37" max="20" page="10" val="0"/>
</file>

<file path=xl/ctrlProps/ctrlProp110.xml><?xml version="1.0" encoding="utf-8"?>
<formControlPr xmlns="http://schemas.microsoft.com/office/spreadsheetml/2009/9/main" objectType="Spin" dx="15" fmlaLink="$AP$77" max="20" page="10" val="0"/>
</file>

<file path=xl/ctrlProps/ctrlProp111.xml><?xml version="1.0" encoding="utf-8"?>
<formControlPr xmlns="http://schemas.microsoft.com/office/spreadsheetml/2009/9/main" objectType="Spin" dx="15" fmlaLink="$AP$78" max="20" page="10" val="0"/>
</file>

<file path=xl/ctrlProps/ctrlProp112.xml><?xml version="1.0" encoding="utf-8"?>
<formControlPr xmlns="http://schemas.microsoft.com/office/spreadsheetml/2009/9/main" objectType="Spin" dx="15" fmlaLink="$AP$79" max="20" page="10" val="0"/>
</file>

<file path=xl/ctrlProps/ctrlProp113.xml><?xml version="1.0" encoding="utf-8"?>
<formControlPr xmlns="http://schemas.microsoft.com/office/spreadsheetml/2009/9/main" objectType="Spin" dx="15" fmlaLink="$AP$81" max="20" page="10" val="0"/>
</file>

<file path=xl/ctrlProps/ctrlProp114.xml><?xml version="1.0" encoding="utf-8"?>
<formControlPr xmlns="http://schemas.microsoft.com/office/spreadsheetml/2009/9/main" objectType="Spin" dx="15" fmlaLink="$AP$82" max="20" page="10" val="0"/>
</file>

<file path=xl/ctrlProps/ctrlProp115.xml><?xml version="1.0" encoding="utf-8"?>
<formControlPr xmlns="http://schemas.microsoft.com/office/spreadsheetml/2009/9/main" objectType="Spin" dx="15" fmlaLink="$AP$83" max="20" page="10" val="0"/>
</file>

<file path=xl/ctrlProps/ctrlProp116.xml><?xml version="1.0" encoding="utf-8"?>
<formControlPr xmlns="http://schemas.microsoft.com/office/spreadsheetml/2009/9/main" objectType="Spin" dx="15" fmlaLink="$AP$84" max="20" page="10" val="0"/>
</file>

<file path=xl/ctrlProps/ctrlProp12.xml><?xml version="1.0" encoding="utf-8"?>
<formControlPr xmlns="http://schemas.microsoft.com/office/spreadsheetml/2009/9/main" objectType="Spin" dx="15" fmlaLink="$AP$38" max="20" page="10" val="0"/>
</file>

<file path=xl/ctrlProps/ctrlProp13.xml><?xml version="1.0" encoding="utf-8"?>
<formControlPr xmlns="http://schemas.microsoft.com/office/spreadsheetml/2009/9/main" objectType="Spin" dx="15" fmlaLink="$AP$48" max="20" page="10" val="0"/>
</file>

<file path=xl/ctrlProps/ctrlProp14.xml><?xml version="1.0" encoding="utf-8"?>
<formControlPr xmlns="http://schemas.microsoft.com/office/spreadsheetml/2009/9/main" objectType="Spin" dx="15" fmlaLink="$AP$49" max="20" page="10" val="0"/>
</file>

<file path=xl/ctrlProps/ctrlProp15.xml><?xml version="1.0" encoding="utf-8"?>
<formControlPr xmlns="http://schemas.microsoft.com/office/spreadsheetml/2009/9/main" objectType="Spin" dx="15" fmlaLink="$AP$50" max="20" page="10" val="0"/>
</file>

<file path=xl/ctrlProps/ctrlProp16.xml><?xml version="1.0" encoding="utf-8"?>
<formControlPr xmlns="http://schemas.microsoft.com/office/spreadsheetml/2009/9/main" objectType="Spin" dx="15" fmlaLink="$AP$51" max="20" page="10" val="0"/>
</file>

<file path=xl/ctrlProps/ctrlProp17.xml><?xml version="1.0" encoding="utf-8"?>
<formControlPr xmlns="http://schemas.microsoft.com/office/spreadsheetml/2009/9/main" objectType="Spin" dx="15" fmlaLink="$AP$53" max="20" page="10" val="0"/>
</file>

<file path=xl/ctrlProps/ctrlProp18.xml><?xml version="1.0" encoding="utf-8"?>
<formControlPr xmlns="http://schemas.microsoft.com/office/spreadsheetml/2009/9/main" objectType="Spin" dx="15" fmlaLink="$AP$54" max="20" page="10" val="0"/>
</file>

<file path=xl/ctrlProps/ctrlProp19.xml><?xml version="1.0" encoding="utf-8"?>
<formControlPr xmlns="http://schemas.microsoft.com/office/spreadsheetml/2009/9/main" objectType="Spin" dx="15" fmlaLink="$AP$55" max="20" page="10" val="0"/>
</file>

<file path=xl/ctrlProps/ctrlProp2.xml><?xml version="1.0" encoding="utf-8"?>
<formControlPr xmlns="http://schemas.microsoft.com/office/spreadsheetml/2009/9/main" objectType="Spin" dx="15" fmlaLink="$AP$26" max="20" page="10" val="0"/>
</file>

<file path=xl/ctrlProps/ctrlProp20.xml><?xml version="1.0" encoding="utf-8"?>
<formControlPr xmlns="http://schemas.microsoft.com/office/spreadsheetml/2009/9/main" objectType="Spin" dx="15" fmlaLink="$AP$56" max="20" page="10" val="0"/>
</file>

<file path=xl/ctrlProps/ctrlProp21.xml><?xml version="1.0" encoding="utf-8"?>
<formControlPr xmlns="http://schemas.microsoft.com/office/spreadsheetml/2009/9/main" objectType="Spin" dx="15" fmlaLink="$AP$58" max="20" page="10" val="0"/>
</file>

<file path=xl/ctrlProps/ctrlProp22.xml><?xml version="1.0" encoding="utf-8"?>
<formControlPr xmlns="http://schemas.microsoft.com/office/spreadsheetml/2009/9/main" objectType="Spin" dx="15" fmlaLink="$AP$59" max="20" page="10" val="0"/>
</file>

<file path=xl/ctrlProps/ctrlProp23.xml><?xml version="1.0" encoding="utf-8"?>
<formControlPr xmlns="http://schemas.microsoft.com/office/spreadsheetml/2009/9/main" objectType="Spin" dx="15" fmlaLink="$AP$60" max="20" page="10" val="0"/>
</file>

<file path=xl/ctrlProps/ctrlProp24.xml><?xml version="1.0" encoding="utf-8"?>
<formControlPr xmlns="http://schemas.microsoft.com/office/spreadsheetml/2009/9/main" objectType="Spin" dx="15" fmlaLink="$AP$61" max="20" page="10" val="0"/>
</file>

<file path=xl/ctrlProps/ctrlProp25.xml><?xml version="1.0" encoding="utf-8"?>
<formControlPr xmlns="http://schemas.microsoft.com/office/spreadsheetml/2009/9/main" objectType="Spin" dx="15" fmlaLink="$AP$71" max="20" page="10" val="0"/>
</file>

<file path=xl/ctrlProps/ctrlProp26.xml><?xml version="1.0" encoding="utf-8"?>
<formControlPr xmlns="http://schemas.microsoft.com/office/spreadsheetml/2009/9/main" objectType="Spin" dx="15" fmlaLink="$AP$72" max="20" page="10" val="0"/>
</file>

<file path=xl/ctrlProps/ctrlProp27.xml><?xml version="1.0" encoding="utf-8"?>
<formControlPr xmlns="http://schemas.microsoft.com/office/spreadsheetml/2009/9/main" objectType="Spin" dx="15" fmlaLink="$AP$73" max="20" page="10" val="0"/>
</file>

<file path=xl/ctrlProps/ctrlProp28.xml><?xml version="1.0" encoding="utf-8"?>
<formControlPr xmlns="http://schemas.microsoft.com/office/spreadsheetml/2009/9/main" objectType="Spin" dx="15" fmlaLink="$AP$74" max="20" page="10" val="0"/>
</file>

<file path=xl/ctrlProps/ctrlProp29.xml><?xml version="1.0" encoding="utf-8"?>
<formControlPr xmlns="http://schemas.microsoft.com/office/spreadsheetml/2009/9/main" objectType="Spin" dx="15" fmlaLink="$AP$76" max="20" page="10" val="0"/>
</file>

<file path=xl/ctrlProps/ctrlProp3.xml><?xml version="1.0" encoding="utf-8"?>
<formControlPr xmlns="http://schemas.microsoft.com/office/spreadsheetml/2009/9/main" objectType="Spin" dx="15" fmlaLink="$AP$27" max="20" page="10" val="0"/>
</file>

<file path=xl/ctrlProps/ctrlProp30.xml><?xml version="1.0" encoding="utf-8"?>
<formControlPr xmlns="http://schemas.microsoft.com/office/spreadsheetml/2009/9/main" objectType="Spin" dx="15" fmlaLink="$AP$77" max="20" page="10" val="0"/>
</file>

<file path=xl/ctrlProps/ctrlProp31.xml><?xml version="1.0" encoding="utf-8"?>
<formControlPr xmlns="http://schemas.microsoft.com/office/spreadsheetml/2009/9/main" objectType="Spin" dx="15" fmlaLink="$AP$78" max="20" page="10" val="0"/>
</file>

<file path=xl/ctrlProps/ctrlProp32.xml><?xml version="1.0" encoding="utf-8"?>
<formControlPr xmlns="http://schemas.microsoft.com/office/spreadsheetml/2009/9/main" objectType="Spin" dx="15" fmlaLink="$AP$79" max="20" page="10" val="0"/>
</file>

<file path=xl/ctrlProps/ctrlProp33.xml><?xml version="1.0" encoding="utf-8"?>
<formControlPr xmlns="http://schemas.microsoft.com/office/spreadsheetml/2009/9/main" objectType="Spin" dx="15" fmlaLink="$AP$81" max="20" page="10" val="0"/>
</file>

<file path=xl/ctrlProps/ctrlProp34.xml><?xml version="1.0" encoding="utf-8"?>
<formControlPr xmlns="http://schemas.microsoft.com/office/spreadsheetml/2009/9/main" objectType="Spin" dx="15" fmlaLink="$AP$82" max="20" page="10" val="0"/>
</file>

<file path=xl/ctrlProps/ctrlProp35.xml><?xml version="1.0" encoding="utf-8"?>
<formControlPr xmlns="http://schemas.microsoft.com/office/spreadsheetml/2009/9/main" objectType="Spin" dx="15" fmlaLink="$AP$83" max="20" page="10" val="0"/>
</file>

<file path=xl/ctrlProps/ctrlProp36.xml><?xml version="1.0" encoding="utf-8"?>
<formControlPr xmlns="http://schemas.microsoft.com/office/spreadsheetml/2009/9/main" objectType="Spin" dx="15" fmlaLink="$AP$84" max="20" page="10" val="0"/>
</file>

<file path=xl/ctrlProps/ctrlProp37.xml><?xml version="1.0" encoding="utf-8"?>
<formControlPr xmlns="http://schemas.microsoft.com/office/spreadsheetml/2009/9/main" objectType="Spin" dx="15" fmlaLink="$AP$242" max="20" page="10" val="0"/>
</file>

<file path=xl/ctrlProps/ctrlProp38.xml><?xml version="1.0" encoding="utf-8"?>
<formControlPr xmlns="http://schemas.microsoft.com/office/spreadsheetml/2009/9/main" objectType="Spin" dx="15" fmlaLink="$AP$243" max="20" page="10" val="0"/>
</file>

<file path=xl/ctrlProps/ctrlProp39.xml><?xml version="1.0" encoding="utf-8"?>
<formControlPr xmlns="http://schemas.microsoft.com/office/spreadsheetml/2009/9/main" objectType="Spin" dx="15" fmlaLink="$AP$244" max="20" page="10" val="0"/>
</file>

<file path=xl/ctrlProps/ctrlProp4.xml><?xml version="1.0" encoding="utf-8"?>
<formControlPr xmlns="http://schemas.microsoft.com/office/spreadsheetml/2009/9/main" objectType="Spin" dx="15" fmlaLink="$AP$28" max="20" page="10" val="0"/>
</file>

<file path=xl/ctrlProps/ctrlProp40.xml><?xml version="1.0" encoding="utf-8"?>
<formControlPr xmlns="http://schemas.microsoft.com/office/spreadsheetml/2009/9/main" objectType="Spin" dx="15" fmlaLink="$AP$245" max="20" page="10" val="0"/>
</file>

<file path=xl/ctrlProps/ctrlProp41.xml><?xml version="1.0" encoding="utf-8"?>
<formControlPr xmlns="http://schemas.microsoft.com/office/spreadsheetml/2009/9/main" objectType="Spin" dx="15" fmlaLink="$AP$259" max="20" page="10" val="0"/>
</file>

<file path=xl/ctrlProps/ctrlProp42.xml><?xml version="1.0" encoding="utf-8"?>
<formControlPr xmlns="http://schemas.microsoft.com/office/spreadsheetml/2009/9/main" objectType="Spin" dx="15" fmlaLink="$AP$260" max="20" page="10" val="0"/>
</file>

<file path=xl/ctrlProps/ctrlProp43.xml><?xml version="1.0" encoding="utf-8"?>
<formControlPr xmlns="http://schemas.microsoft.com/office/spreadsheetml/2009/9/main" objectType="Spin" dx="15" fmlaLink="$AP$261" max="20" page="10" val="0"/>
</file>

<file path=xl/ctrlProps/ctrlProp44.xml><?xml version="1.0" encoding="utf-8"?>
<formControlPr xmlns="http://schemas.microsoft.com/office/spreadsheetml/2009/9/main" objectType="Spin" dx="15" fmlaLink="$AP$262" max="20" page="10" val="0"/>
</file>

<file path=xl/ctrlProps/ctrlProp45.xml><?xml version="1.0" encoding="utf-8"?>
<formControlPr xmlns="http://schemas.microsoft.com/office/spreadsheetml/2009/9/main" objectType="Spin" dx="15" fmlaLink="$AP$97" max="20" page="10" val="0"/>
</file>

<file path=xl/ctrlProps/ctrlProp46.xml><?xml version="1.0" encoding="utf-8"?>
<formControlPr xmlns="http://schemas.microsoft.com/office/spreadsheetml/2009/9/main" objectType="Spin" dx="15" fmlaLink="$AP$98" max="20" page="10" val="0"/>
</file>

<file path=xl/ctrlProps/ctrlProp47.xml><?xml version="1.0" encoding="utf-8"?>
<formControlPr xmlns="http://schemas.microsoft.com/office/spreadsheetml/2009/9/main" objectType="Spin" dx="15" fmlaLink="$AP$99" max="20" page="10" val="0"/>
</file>

<file path=xl/ctrlProps/ctrlProp48.xml><?xml version="1.0" encoding="utf-8"?>
<formControlPr xmlns="http://schemas.microsoft.com/office/spreadsheetml/2009/9/main" objectType="Spin" dx="15" fmlaLink="$AP$100" max="20" page="10" val="0"/>
</file>

<file path=xl/ctrlProps/ctrlProp49.xml><?xml version="1.0" encoding="utf-8"?>
<formControlPr xmlns="http://schemas.microsoft.com/office/spreadsheetml/2009/9/main" objectType="Spin" dx="15" fmlaLink="$AP$30" max="20" page="10" val="0"/>
</file>

<file path=xl/ctrlProps/ctrlProp5.xml><?xml version="1.0" encoding="utf-8"?>
<formControlPr xmlns="http://schemas.microsoft.com/office/spreadsheetml/2009/9/main" objectType="Spin" dx="15" fmlaLink="$AP$30" max="20" page="10" val="0"/>
</file>

<file path=xl/ctrlProps/ctrlProp50.xml><?xml version="1.0" encoding="utf-8"?>
<formControlPr xmlns="http://schemas.microsoft.com/office/spreadsheetml/2009/9/main" objectType="Spin" dx="15" fmlaLink="$AP$31" max="20" page="10" val="0"/>
</file>

<file path=xl/ctrlProps/ctrlProp51.xml><?xml version="1.0" encoding="utf-8"?>
<formControlPr xmlns="http://schemas.microsoft.com/office/spreadsheetml/2009/9/main" objectType="Spin" dx="15" fmlaLink="$AP$32" max="20" page="10" val="0"/>
</file>

<file path=xl/ctrlProps/ctrlProp52.xml><?xml version="1.0" encoding="utf-8"?>
<formControlPr xmlns="http://schemas.microsoft.com/office/spreadsheetml/2009/9/main" objectType="Spin" dx="15" fmlaLink="$AP$33" max="20" page="10" val="0"/>
</file>

<file path=xl/ctrlProps/ctrlProp53.xml><?xml version="1.0" encoding="utf-8"?>
<formControlPr xmlns="http://schemas.microsoft.com/office/spreadsheetml/2009/9/main" objectType="Spin" dx="15" fmlaLink="$AP$35" max="20" page="10" val="0"/>
</file>

<file path=xl/ctrlProps/ctrlProp54.xml><?xml version="1.0" encoding="utf-8"?>
<formControlPr xmlns="http://schemas.microsoft.com/office/spreadsheetml/2009/9/main" objectType="Spin" dx="15" fmlaLink="$AP$36" max="20" page="10" val="0"/>
</file>

<file path=xl/ctrlProps/ctrlProp55.xml><?xml version="1.0" encoding="utf-8"?>
<formControlPr xmlns="http://schemas.microsoft.com/office/spreadsheetml/2009/9/main" objectType="Spin" dx="15" fmlaLink="$AP$37" max="20" page="10" val="0"/>
</file>

<file path=xl/ctrlProps/ctrlProp56.xml><?xml version="1.0" encoding="utf-8"?>
<formControlPr xmlns="http://schemas.microsoft.com/office/spreadsheetml/2009/9/main" objectType="Spin" dx="15" fmlaLink="$AP$38" max="20" page="10" val="0"/>
</file>

<file path=xl/ctrlProps/ctrlProp57.xml><?xml version="1.0" encoding="utf-8"?>
<formControlPr xmlns="http://schemas.microsoft.com/office/spreadsheetml/2009/9/main" objectType="Spin" dx="15" fmlaLink="$AP$120" max="20" page="10" val="0"/>
</file>

<file path=xl/ctrlProps/ctrlProp58.xml><?xml version="1.0" encoding="utf-8"?>
<formControlPr xmlns="http://schemas.microsoft.com/office/spreadsheetml/2009/9/main" objectType="Spin" dx="15" fmlaLink="$AP$121" max="20" page="10" val="0"/>
</file>

<file path=xl/ctrlProps/ctrlProp59.xml><?xml version="1.0" encoding="utf-8"?>
<formControlPr xmlns="http://schemas.microsoft.com/office/spreadsheetml/2009/9/main" objectType="Spin" dx="15" fmlaLink="$AP$122" max="20" page="10" val="0"/>
</file>

<file path=xl/ctrlProps/ctrlProp6.xml><?xml version="1.0" encoding="utf-8"?>
<formControlPr xmlns="http://schemas.microsoft.com/office/spreadsheetml/2009/9/main" objectType="Spin" dx="15" fmlaLink="$AP$31" max="20" page="10" val="0"/>
</file>

<file path=xl/ctrlProps/ctrlProp60.xml><?xml version="1.0" encoding="utf-8"?>
<formControlPr xmlns="http://schemas.microsoft.com/office/spreadsheetml/2009/9/main" objectType="Spin" dx="15" fmlaLink="$AP$123" max="20" page="10" val="0"/>
</file>

<file path=xl/ctrlProps/ctrlProp61.xml><?xml version="1.0" encoding="utf-8"?>
<formControlPr xmlns="http://schemas.microsoft.com/office/spreadsheetml/2009/9/main" objectType="Spin" dx="15" fmlaLink="$AP$53" max="20" page="10" val="0"/>
</file>

<file path=xl/ctrlProps/ctrlProp62.xml><?xml version="1.0" encoding="utf-8"?>
<formControlPr xmlns="http://schemas.microsoft.com/office/spreadsheetml/2009/9/main" objectType="Spin" dx="15" fmlaLink="$AP$54" max="20" page="10" val="0"/>
</file>

<file path=xl/ctrlProps/ctrlProp63.xml><?xml version="1.0" encoding="utf-8"?>
<formControlPr xmlns="http://schemas.microsoft.com/office/spreadsheetml/2009/9/main" objectType="Spin" dx="15" fmlaLink="$AP$55" max="20" page="10" val="0"/>
</file>

<file path=xl/ctrlProps/ctrlProp64.xml><?xml version="1.0" encoding="utf-8"?>
<formControlPr xmlns="http://schemas.microsoft.com/office/spreadsheetml/2009/9/main" objectType="Spin" dx="15" fmlaLink="$AP$56" max="20" page="10" val="0"/>
</file>

<file path=xl/ctrlProps/ctrlProp65.xml><?xml version="1.0" encoding="utf-8"?>
<formControlPr xmlns="http://schemas.microsoft.com/office/spreadsheetml/2009/9/main" objectType="Spin" dx="15" fmlaLink="$AP$58" max="20" page="10" val="0"/>
</file>

<file path=xl/ctrlProps/ctrlProp66.xml><?xml version="1.0" encoding="utf-8"?>
<formControlPr xmlns="http://schemas.microsoft.com/office/spreadsheetml/2009/9/main" objectType="Spin" dx="15" fmlaLink="$AP$59" max="20" page="10" val="0"/>
</file>

<file path=xl/ctrlProps/ctrlProp67.xml><?xml version="1.0" encoding="utf-8"?>
<formControlPr xmlns="http://schemas.microsoft.com/office/spreadsheetml/2009/9/main" objectType="Spin" dx="15" fmlaLink="$AP$60" max="20" page="10" val="0"/>
</file>

<file path=xl/ctrlProps/ctrlProp68.xml><?xml version="1.0" encoding="utf-8"?>
<formControlPr xmlns="http://schemas.microsoft.com/office/spreadsheetml/2009/9/main" objectType="Spin" dx="15" fmlaLink="$AP$61" max="20" page="10" val="0"/>
</file>

<file path=xl/ctrlProps/ctrlProp69.xml><?xml version="1.0" encoding="utf-8"?>
<formControlPr xmlns="http://schemas.microsoft.com/office/spreadsheetml/2009/9/main" objectType="Spin" dx="15" fmlaLink="$AP$143" max="20" page="10" val="0"/>
</file>

<file path=xl/ctrlProps/ctrlProp7.xml><?xml version="1.0" encoding="utf-8"?>
<formControlPr xmlns="http://schemas.microsoft.com/office/spreadsheetml/2009/9/main" objectType="Spin" dx="15" fmlaLink="$AP$32" max="20" page="10" val="0"/>
</file>

<file path=xl/ctrlProps/ctrlProp70.xml><?xml version="1.0" encoding="utf-8"?>
<formControlPr xmlns="http://schemas.microsoft.com/office/spreadsheetml/2009/9/main" objectType="Spin" dx="15" fmlaLink="$AP$144" max="20" page="10" val="0"/>
</file>

<file path=xl/ctrlProps/ctrlProp71.xml><?xml version="1.0" encoding="utf-8"?>
<formControlPr xmlns="http://schemas.microsoft.com/office/spreadsheetml/2009/9/main" objectType="Spin" dx="15" fmlaLink="$AP$145" max="20" page="10" val="0"/>
</file>

<file path=xl/ctrlProps/ctrlProp72.xml><?xml version="1.0" encoding="utf-8"?>
<formControlPr xmlns="http://schemas.microsoft.com/office/spreadsheetml/2009/9/main" objectType="Spin" dx="15" fmlaLink="$AP$146" max="20" page="10" val="0"/>
</file>

<file path=xl/ctrlProps/ctrlProp73.xml><?xml version="1.0" encoding="utf-8"?>
<formControlPr xmlns="http://schemas.microsoft.com/office/spreadsheetml/2009/9/main" objectType="Spin" dx="15" fmlaLink="$AP$76" max="20" page="10" val="0"/>
</file>

<file path=xl/ctrlProps/ctrlProp74.xml><?xml version="1.0" encoding="utf-8"?>
<formControlPr xmlns="http://schemas.microsoft.com/office/spreadsheetml/2009/9/main" objectType="Spin" dx="15" fmlaLink="$AP$77" max="20" page="10" val="0"/>
</file>

<file path=xl/ctrlProps/ctrlProp75.xml><?xml version="1.0" encoding="utf-8"?>
<formControlPr xmlns="http://schemas.microsoft.com/office/spreadsheetml/2009/9/main" objectType="Spin" dx="15" fmlaLink="$AP$78" max="20" page="10" val="0"/>
</file>

<file path=xl/ctrlProps/ctrlProp76.xml><?xml version="1.0" encoding="utf-8"?>
<formControlPr xmlns="http://schemas.microsoft.com/office/spreadsheetml/2009/9/main" objectType="Spin" dx="15" fmlaLink="$AP$79" max="20" page="10" val="0"/>
</file>

<file path=xl/ctrlProps/ctrlProp77.xml><?xml version="1.0" encoding="utf-8"?>
<formControlPr xmlns="http://schemas.microsoft.com/office/spreadsheetml/2009/9/main" objectType="Spin" dx="15" fmlaLink="$AP$81" max="20" page="10" val="0"/>
</file>

<file path=xl/ctrlProps/ctrlProp78.xml><?xml version="1.0" encoding="utf-8"?>
<formControlPr xmlns="http://schemas.microsoft.com/office/spreadsheetml/2009/9/main" objectType="Spin" dx="15" fmlaLink="$AP$82" max="20" page="10" val="0"/>
</file>

<file path=xl/ctrlProps/ctrlProp79.xml><?xml version="1.0" encoding="utf-8"?>
<formControlPr xmlns="http://schemas.microsoft.com/office/spreadsheetml/2009/9/main" objectType="Spin" dx="15" fmlaLink="$AP$83" max="20" page="10" val="0"/>
</file>

<file path=xl/ctrlProps/ctrlProp8.xml><?xml version="1.0" encoding="utf-8"?>
<formControlPr xmlns="http://schemas.microsoft.com/office/spreadsheetml/2009/9/main" objectType="Spin" dx="15" fmlaLink="$AP$33" max="20" page="10" val="0"/>
</file>

<file path=xl/ctrlProps/ctrlProp80.xml><?xml version="1.0" encoding="utf-8"?>
<formControlPr xmlns="http://schemas.microsoft.com/office/spreadsheetml/2009/9/main" objectType="Spin" dx="15" fmlaLink="$AP$84" max="20" page="10" val="0"/>
</file>

<file path=xl/ctrlProps/ctrlProp81.xml><?xml version="1.0" encoding="utf-8"?>
<formControlPr xmlns="http://schemas.microsoft.com/office/spreadsheetml/2009/9/main" objectType="Spin" dx="15" fmlaLink="$AP$169" max="20" page="10" val="0"/>
</file>

<file path=xl/ctrlProps/ctrlProp82.xml><?xml version="1.0" encoding="utf-8"?>
<formControlPr xmlns="http://schemas.microsoft.com/office/spreadsheetml/2009/9/main" objectType="Spin" dx="15" fmlaLink="$AP$170" max="20" page="10" val="0"/>
</file>

<file path=xl/ctrlProps/ctrlProp83.xml><?xml version="1.0" encoding="utf-8"?>
<formControlPr xmlns="http://schemas.microsoft.com/office/spreadsheetml/2009/9/main" objectType="Spin" dx="15" fmlaLink="$AP$171" max="20" page="10" val="0"/>
</file>

<file path=xl/ctrlProps/ctrlProp84.xml><?xml version="1.0" encoding="utf-8"?>
<formControlPr xmlns="http://schemas.microsoft.com/office/spreadsheetml/2009/9/main" objectType="Spin" dx="15" fmlaLink="$AP$172" max="20" page="10" val="0"/>
</file>

<file path=xl/ctrlProps/ctrlProp85.xml><?xml version="1.0" encoding="utf-8"?>
<formControlPr xmlns="http://schemas.microsoft.com/office/spreadsheetml/2009/9/main" objectType="Spin" dx="15" fmlaLink="$AP$30" max="20" page="10" val="0"/>
</file>

<file path=xl/ctrlProps/ctrlProp86.xml><?xml version="1.0" encoding="utf-8"?>
<formControlPr xmlns="http://schemas.microsoft.com/office/spreadsheetml/2009/9/main" objectType="Spin" dx="15" fmlaLink="$AP$31" max="20" page="10" val="0"/>
</file>

<file path=xl/ctrlProps/ctrlProp87.xml><?xml version="1.0" encoding="utf-8"?>
<formControlPr xmlns="http://schemas.microsoft.com/office/spreadsheetml/2009/9/main" objectType="Spin" dx="15" fmlaLink="$AP$32" max="20" page="10" val="0"/>
</file>

<file path=xl/ctrlProps/ctrlProp88.xml><?xml version="1.0" encoding="utf-8"?>
<formControlPr xmlns="http://schemas.microsoft.com/office/spreadsheetml/2009/9/main" objectType="Spin" dx="15" fmlaLink="$AP$33" max="20" page="10" val="0"/>
</file>

<file path=xl/ctrlProps/ctrlProp89.xml><?xml version="1.0" encoding="utf-8"?>
<formControlPr xmlns="http://schemas.microsoft.com/office/spreadsheetml/2009/9/main" objectType="Spin" dx="15" fmlaLink="$AP$35" max="20" page="10" val="0"/>
</file>

<file path=xl/ctrlProps/ctrlProp9.xml><?xml version="1.0" encoding="utf-8"?>
<formControlPr xmlns="http://schemas.microsoft.com/office/spreadsheetml/2009/9/main" objectType="Spin" dx="15" fmlaLink="$AP$35" max="20" page="10" val="0"/>
</file>

<file path=xl/ctrlProps/ctrlProp90.xml><?xml version="1.0" encoding="utf-8"?>
<formControlPr xmlns="http://schemas.microsoft.com/office/spreadsheetml/2009/9/main" objectType="Spin" dx="15" fmlaLink="$AP$36" max="20" page="10" val="0"/>
</file>

<file path=xl/ctrlProps/ctrlProp91.xml><?xml version="1.0" encoding="utf-8"?>
<formControlPr xmlns="http://schemas.microsoft.com/office/spreadsheetml/2009/9/main" objectType="Spin" dx="15" fmlaLink="$AP$37" max="20" page="10" val="0"/>
</file>

<file path=xl/ctrlProps/ctrlProp92.xml><?xml version="1.0" encoding="utf-8"?>
<formControlPr xmlns="http://schemas.microsoft.com/office/spreadsheetml/2009/9/main" objectType="Spin" dx="15" fmlaLink="$AP$38" max="20" page="10" val="0"/>
</file>

<file path=xl/ctrlProps/ctrlProp93.xml><?xml version="1.0" encoding="utf-8"?>
<formControlPr xmlns="http://schemas.microsoft.com/office/spreadsheetml/2009/9/main" objectType="Spin" dx="15" fmlaLink="$AP$192" max="20" page="10" val="0"/>
</file>

<file path=xl/ctrlProps/ctrlProp94.xml><?xml version="1.0" encoding="utf-8"?>
<formControlPr xmlns="http://schemas.microsoft.com/office/spreadsheetml/2009/9/main" objectType="Spin" dx="15" fmlaLink="$AP$193" max="20" page="10" val="0"/>
</file>

<file path=xl/ctrlProps/ctrlProp95.xml><?xml version="1.0" encoding="utf-8"?>
<formControlPr xmlns="http://schemas.microsoft.com/office/spreadsheetml/2009/9/main" objectType="Spin" dx="15" fmlaLink="$AP$194" max="20" page="10" val="0"/>
</file>

<file path=xl/ctrlProps/ctrlProp96.xml><?xml version="1.0" encoding="utf-8"?>
<formControlPr xmlns="http://schemas.microsoft.com/office/spreadsheetml/2009/9/main" objectType="Spin" dx="15" fmlaLink="$AP$195" max="20" page="10" val="0"/>
</file>

<file path=xl/ctrlProps/ctrlProp97.xml><?xml version="1.0" encoding="utf-8"?>
<formControlPr xmlns="http://schemas.microsoft.com/office/spreadsheetml/2009/9/main" objectType="Spin" dx="15" fmlaLink="$AP$53" max="20" page="10" val="0"/>
</file>

<file path=xl/ctrlProps/ctrlProp98.xml><?xml version="1.0" encoding="utf-8"?>
<formControlPr xmlns="http://schemas.microsoft.com/office/spreadsheetml/2009/9/main" objectType="Spin" dx="15" fmlaLink="$AP$54" max="20" page="10" val="0"/>
</file>

<file path=xl/ctrlProps/ctrlProp99.xml><?xml version="1.0" encoding="utf-8"?>
<formControlPr xmlns="http://schemas.microsoft.com/office/spreadsheetml/2009/9/main" objectType="Spin" dx="15" fmlaLink="$AP$55" max="20" page="1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273353</xdr:colOff>
      <xdr:row>261</xdr:row>
      <xdr:rowOff>256309</xdr:rowOff>
    </xdr:from>
    <xdr:to>
      <xdr:col>47</xdr:col>
      <xdr:colOff>568036</xdr:colOff>
      <xdr:row>264</xdr:row>
      <xdr:rowOff>225319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3123" t="-8656" r="-3014" b="-6036"/>
        <a:stretch/>
      </xdr:blipFill>
      <xdr:spPr>
        <a:xfrm>
          <a:off x="17020208" y="46016314"/>
          <a:ext cx="1302428" cy="713865"/>
        </a:xfrm>
        <a:prstGeom prst="rect">
          <a:avLst/>
        </a:prstGeom>
        <a:solidFill>
          <a:schemeClr val="bg1"/>
        </a:solidFill>
        <a:ln w="12700">
          <a:noFill/>
        </a:ln>
      </xdr:spPr>
    </xdr:pic>
    <xdr:clientData/>
  </xdr:twoCellAnchor>
  <xdr:twoCellAnchor editAs="oneCell">
    <xdr:from>
      <xdr:col>2</xdr:col>
      <xdr:colOff>62307</xdr:colOff>
      <xdr:row>261</xdr:row>
      <xdr:rowOff>152804</xdr:rowOff>
    </xdr:from>
    <xdr:to>
      <xdr:col>4</xdr:col>
      <xdr:colOff>453197</xdr:colOff>
      <xdr:row>266</xdr:row>
      <xdr:rowOff>148798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3353" r="22806" b="4536"/>
        <a:stretch/>
      </xdr:blipFill>
      <xdr:spPr>
        <a:xfrm>
          <a:off x="338532" y="45910904"/>
          <a:ext cx="1227185" cy="1367595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24</xdr:row>
          <xdr:rowOff>47625</xdr:rowOff>
        </xdr:from>
        <xdr:to>
          <xdr:col>35</xdr:col>
          <xdr:colOff>390525</xdr:colOff>
          <xdr:row>24</xdr:row>
          <xdr:rowOff>276225</xdr:rowOff>
        </xdr:to>
        <xdr:sp macro="" textlink="">
          <xdr:nvSpPr>
            <xdr:cNvPr id="23553" name="Spinner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25</xdr:row>
          <xdr:rowOff>38100</xdr:rowOff>
        </xdr:from>
        <xdr:to>
          <xdr:col>35</xdr:col>
          <xdr:colOff>409575</xdr:colOff>
          <xdr:row>25</xdr:row>
          <xdr:rowOff>257175</xdr:rowOff>
        </xdr:to>
        <xdr:sp macro="" textlink="">
          <xdr:nvSpPr>
            <xdr:cNvPr id="23554" name="Spinner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26</xdr:row>
          <xdr:rowOff>47625</xdr:rowOff>
        </xdr:from>
        <xdr:to>
          <xdr:col>35</xdr:col>
          <xdr:colOff>409575</xdr:colOff>
          <xdr:row>26</xdr:row>
          <xdr:rowOff>276225</xdr:rowOff>
        </xdr:to>
        <xdr:sp macro="" textlink="">
          <xdr:nvSpPr>
            <xdr:cNvPr id="23555" name="Spinner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27</xdr:row>
          <xdr:rowOff>47625</xdr:rowOff>
        </xdr:from>
        <xdr:to>
          <xdr:col>35</xdr:col>
          <xdr:colOff>409575</xdr:colOff>
          <xdr:row>27</xdr:row>
          <xdr:rowOff>276225</xdr:rowOff>
        </xdr:to>
        <xdr:sp macro="" textlink="">
          <xdr:nvSpPr>
            <xdr:cNvPr id="23556" name="Spinner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29</xdr:row>
          <xdr:rowOff>47625</xdr:rowOff>
        </xdr:from>
        <xdr:to>
          <xdr:col>35</xdr:col>
          <xdr:colOff>409575</xdr:colOff>
          <xdr:row>29</xdr:row>
          <xdr:rowOff>276225</xdr:rowOff>
        </xdr:to>
        <xdr:sp macro="" textlink="">
          <xdr:nvSpPr>
            <xdr:cNvPr id="23557" name="Spinner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30</xdr:row>
          <xdr:rowOff>47625</xdr:rowOff>
        </xdr:from>
        <xdr:to>
          <xdr:col>35</xdr:col>
          <xdr:colOff>409575</xdr:colOff>
          <xdr:row>30</xdr:row>
          <xdr:rowOff>276225</xdr:rowOff>
        </xdr:to>
        <xdr:sp macro="" textlink="">
          <xdr:nvSpPr>
            <xdr:cNvPr id="23558" name="Spinner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31</xdr:row>
          <xdr:rowOff>47625</xdr:rowOff>
        </xdr:from>
        <xdr:to>
          <xdr:col>35</xdr:col>
          <xdr:colOff>409575</xdr:colOff>
          <xdr:row>31</xdr:row>
          <xdr:rowOff>276225</xdr:rowOff>
        </xdr:to>
        <xdr:sp macro="" textlink="">
          <xdr:nvSpPr>
            <xdr:cNvPr id="23559" name="Spinner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32</xdr:row>
          <xdr:rowOff>47625</xdr:rowOff>
        </xdr:from>
        <xdr:to>
          <xdr:col>35</xdr:col>
          <xdr:colOff>409575</xdr:colOff>
          <xdr:row>32</xdr:row>
          <xdr:rowOff>276225</xdr:rowOff>
        </xdr:to>
        <xdr:sp macro="" textlink="">
          <xdr:nvSpPr>
            <xdr:cNvPr id="23560" name="Spinner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34</xdr:row>
          <xdr:rowOff>47625</xdr:rowOff>
        </xdr:from>
        <xdr:to>
          <xdr:col>35</xdr:col>
          <xdr:colOff>409575</xdr:colOff>
          <xdr:row>34</xdr:row>
          <xdr:rowOff>276225</xdr:rowOff>
        </xdr:to>
        <xdr:sp macro="" textlink="">
          <xdr:nvSpPr>
            <xdr:cNvPr id="23561" name="Spinner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35</xdr:row>
          <xdr:rowOff>47625</xdr:rowOff>
        </xdr:from>
        <xdr:to>
          <xdr:col>35</xdr:col>
          <xdr:colOff>409575</xdr:colOff>
          <xdr:row>35</xdr:row>
          <xdr:rowOff>276225</xdr:rowOff>
        </xdr:to>
        <xdr:sp macro="" textlink="">
          <xdr:nvSpPr>
            <xdr:cNvPr id="23562" name="Spinner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36</xdr:row>
          <xdr:rowOff>47625</xdr:rowOff>
        </xdr:from>
        <xdr:to>
          <xdr:col>35</xdr:col>
          <xdr:colOff>409575</xdr:colOff>
          <xdr:row>36</xdr:row>
          <xdr:rowOff>257175</xdr:rowOff>
        </xdr:to>
        <xdr:sp macro="" textlink="">
          <xdr:nvSpPr>
            <xdr:cNvPr id="23563" name="Spinner 11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37</xdr:row>
          <xdr:rowOff>47625</xdr:rowOff>
        </xdr:from>
        <xdr:to>
          <xdr:col>35</xdr:col>
          <xdr:colOff>409575</xdr:colOff>
          <xdr:row>37</xdr:row>
          <xdr:rowOff>276225</xdr:rowOff>
        </xdr:to>
        <xdr:sp macro="" textlink="">
          <xdr:nvSpPr>
            <xdr:cNvPr id="23564" name="Spinner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47</xdr:row>
          <xdr:rowOff>38100</xdr:rowOff>
        </xdr:from>
        <xdr:to>
          <xdr:col>35</xdr:col>
          <xdr:colOff>419100</xdr:colOff>
          <xdr:row>47</xdr:row>
          <xdr:rowOff>238125</xdr:rowOff>
        </xdr:to>
        <xdr:sp macro="" textlink="">
          <xdr:nvSpPr>
            <xdr:cNvPr id="23565" name="Spinner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48</xdr:row>
          <xdr:rowOff>38100</xdr:rowOff>
        </xdr:from>
        <xdr:to>
          <xdr:col>35</xdr:col>
          <xdr:colOff>419100</xdr:colOff>
          <xdr:row>48</xdr:row>
          <xdr:rowOff>257175</xdr:rowOff>
        </xdr:to>
        <xdr:sp macro="" textlink="">
          <xdr:nvSpPr>
            <xdr:cNvPr id="23566" name="Spinner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49</xdr:row>
          <xdr:rowOff>38100</xdr:rowOff>
        </xdr:from>
        <xdr:to>
          <xdr:col>35</xdr:col>
          <xdr:colOff>419100</xdr:colOff>
          <xdr:row>49</xdr:row>
          <xdr:rowOff>276225</xdr:rowOff>
        </xdr:to>
        <xdr:sp macro="" textlink="">
          <xdr:nvSpPr>
            <xdr:cNvPr id="23567" name="Spinner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50</xdr:row>
          <xdr:rowOff>38100</xdr:rowOff>
        </xdr:from>
        <xdr:to>
          <xdr:col>35</xdr:col>
          <xdr:colOff>419100</xdr:colOff>
          <xdr:row>50</xdr:row>
          <xdr:rowOff>276225</xdr:rowOff>
        </xdr:to>
        <xdr:sp macro="" textlink="">
          <xdr:nvSpPr>
            <xdr:cNvPr id="23568" name="Spinner 16" hidden="1">
              <a:extLst>
                <a:ext uri="{63B3BB69-23CF-44E3-9099-C40C66FF867C}">
                  <a14:compatExt spid="_x0000_s23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52</xdr:row>
          <xdr:rowOff>38100</xdr:rowOff>
        </xdr:from>
        <xdr:to>
          <xdr:col>35</xdr:col>
          <xdr:colOff>419100</xdr:colOff>
          <xdr:row>52</xdr:row>
          <xdr:rowOff>276225</xdr:rowOff>
        </xdr:to>
        <xdr:sp macro="" textlink="">
          <xdr:nvSpPr>
            <xdr:cNvPr id="23569" name="Spinner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53</xdr:row>
          <xdr:rowOff>38100</xdr:rowOff>
        </xdr:from>
        <xdr:to>
          <xdr:col>35</xdr:col>
          <xdr:colOff>419100</xdr:colOff>
          <xdr:row>53</xdr:row>
          <xdr:rowOff>276225</xdr:rowOff>
        </xdr:to>
        <xdr:sp macro="" textlink="">
          <xdr:nvSpPr>
            <xdr:cNvPr id="23570" name="Spinner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54</xdr:row>
          <xdr:rowOff>38100</xdr:rowOff>
        </xdr:from>
        <xdr:to>
          <xdr:col>35</xdr:col>
          <xdr:colOff>419100</xdr:colOff>
          <xdr:row>54</xdr:row>
          <xdr:rowOff>276225</xdr:rowOff>
        </xdr:to>
        <xdr:sp macro="" textlink="">
          <xdr:nvSpPr>
            <xdr:cNvPr id="23571" name="Spinner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55</xdr:row>
          <xdr:rowOff>38100</xdr:rowOff>
        </xdr:from>
        <xdr:to>
          <xdr:col>35</xdr:col>
          <xdr:colOff>419100</xdr:colOff>
          <xdr:row>55</xdr:row>
          <xdr:rowOff>276225</xdr:rowOff>
        </xdr:to>
        <xdr:sp macro="" textlink="">
          <xdr:nvSpPr>
            <xdr:cNvPr id="23572" name="Spinner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57</xdr:row>
          <xdr:rowOff>38100</xdr:rowOff>
        </xdr:from>
        <xdr:to>
          <xdr:col>35</xdr:col>
          <xdr:colOff>419100</xdr:colOff>
          <xdr:row>57</xdr:row>
          <xdr:rowOff>276225</xdr:rowOff>
        </xdr:to>
        <xdr:sp macro="" textlink="">
          <xdr:nvSpPr>
            <xdr:cNvPr id="23573" name="Spinner 21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58</xdr:row>
          <xdr:rowOff>38100</xdr:rowOff>
        </xdr:from>
        <xdr:to>
          <xdr:col>35</xdr:col>
          <xdr:colOff>419100</xdr:colOff>
          <xdr:row>58</xdr:row>
          <xdr:rowOff>276225</xdr:rowOff>
        </xdr:to>
        <xdr:sp macro="" textlink="">
          <xdr:nvSpPr>
            <xdr:cNvPr id="23574" name="Spinner 22" hidden="1">
              <a:extLst>
                <a:ext uri="{63B3BB69-23CF-44E3-9099-C40C66FF867C}">
                  <a14:compatExt spid="_x0000_s23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59</xdr:row>
          <xdr:rowOff>38100</xdr:rowOff>
        </xdr:from>
        <xdr:to>
          <xdr:col>35</xdr:col>
          <xdr:colOff>419100</xdr:colOff>
          <xdr:row>59</xdr:row>
          <xdr:rowOff>276225</xdr:rowOff>
        </xdr:to>
        <xdr:sp macro="" textlink="">
          <xdr:nvSpPr>
            <xdr:cNvPr id="23575" name="Spinner 23" hidden="1">
              <a:extLst>
                <a:ext uri="{63B3BB69-23CF-44E3-9099-C40C66FF867C}">
                  <a14:compatExt spid="_x0000_s23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60</xdr:row>
          <xdr:rowOff>38100</xdr:rowOff>
        </xdr:from>
        <xdr:to>
          <xdr:col>35</xdr:col>
          <xdr:colOff>419100</xdr:colOff>
          <xdr:row>60</xdr:row>
          <xdr:rowOff>276225</xdr:rowOff>
        </xdr:to>
        <xdr:sp macro="" textlink="">
          <xdr:nvSpPr>
            <xdr:cNvPr id="23576" name="Spinner 24" hidden="1">
              <a:extLst>
                <a:ext uri="{63B3BB69-23CF-44E3-9099-C40C66FF867C}">
                  <a14:compatExt spid="_x0000_s23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70</xdr:row>
          <xdr:rowOff>38100</xdr:rowOff>
        </xdr:from>
        <xdr:to>
          <xdr:col>35</xdr:col>
          <xdr:colOff>419100</xdr:colOff>
          <xdr:row>70</xdr:row>
          <xdr:rowOff>276225</xdr:rowOff>
        </xdr:to>
        <xdr:sp macro="" textlink="">
          <xdr:nvSpPr>
            <xdr:cNvPr id="23577" name="Spinner 25" hidden="1">
              <a:extLst>
                <a:ext uri="{63B3BB69-23CF-44E3-9099-C40C66FF867C}">
                  <a14:compatExt spid="_x0000_s23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71</xdr:row>
          <xdr:rowOff>38100</xdr:rowOff>
        </xdr:from>
        <xdr:to>
          <xdr:col>35</xdr:col>
          <xdr:colOff>419100</xdr:colOff>
          <xdr:row>71</xdr:row>
          <xdr:rowOff>276225</xdr:rowOff>
        </xdr:to>
        <xdr:sp macro="" textlink="">
          <xdr:nvSpPr>
            <xdr:cNvPr id="23578" name="Spinner 26" hidden="1">
              <a:extLst>
                <a:ext uri="{63B3BB69-23CF-44E3-9099-C40C66FF867C}">
                  <a14:compatExt spid="_x0000_s23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72</xdr:row>
          <xdr:rowOff>38100</xdr:rowOff>
        </xdr:from>
        <xdr:to>
          <xdr:col>35</xdr:col>
          <xdr:colOff>419100</xdr:colOff>
          <xdr:row>72</xdr:row>
          <xdr:rowOff>276225</xdr:rowOff>
        </xdr:to>
        <xdr:sp macro="" textlink="">
          <xdr:nvSpPr>
            <xdr:cNvPr id="23579" name="Spinner 27" hidden="1">
              <a:extLst>
                <a:ext uri="{63B3BB69-23CF-44E3-9099-C40C66FF867C}">
                  <a14:compatExt spid="_x0000_s23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73</xdr:row>
          <xdr:rowOff>38100</xdr:rowOff>
        </xdr:from>
        <xdr:to>
          <xdr:col>35</xdr:col>
          <xdr:colOff>419100</xdr:colOff>
          <xdr:row>73</xdr:row>
          <xdr:rowOff>276225</xdr:rowOff>
        </xdr:to>
        <xdr:sp macro="" textlink="">
          <xdr:nvSpPr>
            <xdr:cNvPr id="23580" name="Spinner 28" hidden="1">
              <a:extLst>
                <a:ext uri="{63B3BB69-23CF-44E3-9099-C40C66FF867C}">
                  <a14:compatExt spid="_x0000_s23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75</xdr:row>
          <xdr:rowOff>38100</xdr:rowOff>
        </xdr:from>
        <xdr:to>
          <xdr:col>35</xdr:col>
          <xdr:colOff>419100</xdr:colOff>
          <xdr:row>75</xdr:row>
          <xdr:rowOff>276225</xdr:rowOff>
        </xdr:to>
        <xdr:sp macro="" textlink="">
          <xdr:nvSpPr>
            <xdr:cNvPr id="23581" name="Spinner 29" hidden="1">
              <a:extLst>
                <a:ext uri="{63B3BB69-23CF-44E3-9099-C40C66FF867C}">
                  <a14:compatExt spid="_x0000_s23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76</xdr:row>
          <xdr:rowOff>38100</xdr:rowOff>
        </xdr:from>
        <xdr:to>
          <xdr:col>35</xdr:col>
          <xdr:colOff>419100</xdr:colOff>
          <xdr:row>76</xdr:row>
          <xdr:rowOff>276225</xdr:rowOff>
        </xdr:to>
        <xdr:sp macro="" textlink="">
          <xdr:nvSpPr>
            <xdr:cNvPr id="23582" name="Spinner 30" hidden="1">
              <a:extLst>
                <a:ext uri="{63B3BB69-23CF-44E3-9099-C40C66FF867C}">
                  <a14:compatExt spid="_x0000_s23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77</xdr:row>
          <xdr:rowOff>38100</xdr:rowOff>
        </xdr:from>
        <xdr:to>
          <xdr:col>35</xdr:col>
          <xdr:colOff>419100</xdr:colOff>
          <xdr:row>77</xdr:row>
          <xdr:rowOff>276225</xdr:rowOff>
        </xdr:to>
        <xdr:sp macro="" textlink="">
          <xdr:nvSpPr>
            <xdr:cNvPr id="23583" name="Spinner 31" hidden="1">
              <a:extLst>
                <a:ext uri="{63B3BB69-23CF-44E3-9099-C40C66FF867C}">
                  <a14:compatExt spid="_x0000_s23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78</xdr:row>
          <xdr:rowOff>38100</xdr:rowOff>
        </xdr:from>
        <xdr:to>
          <xdr:col>35</xdr:col>
          <xdr:colOff>419100</xdr:colOff>
          <xdr:row>78</xdr:row>
          <xdr:rowOff>266700</xdr:rowOff>
        </xdr:to>
        <xdr:sp macro="" textlink="">
          <xdr:nvSpPr>
            <xdr:cNvPr id="23584" name="Spinner 32" hidden="1">
              <a:extLst>
                <a:ext uri="{63B3BB69-23CF-44E3-9099-C40C66FF867C}">
                  <a14:compatExt spid="_x0000_s23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80</xdr:row>
          <xdr:rowOff>38100</xdr:rowOff>
        </xdr:from>
        <xdr:to>
          <xdr:col>35</xdr:col>
          <xdr:colOff>419100</xdr:colOff>
          <xdr:row>80</xdr:row>
          <xdr:rowOff>276225</xdr:rowOff>
        </xdr:to>
        <xdr:sp macro="" textlink="">
          <xdr:nvSpPr>
            <xdr:cNvPr id="23585" name="Spinner 33" hidden="1">
              <a:extLst>
                <a:ext uri="{63B3BB69-23CF-44E3-9099-C40C66FF867C}">
                  <a14:compatExt spid="_x0000_s23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81</xdr:row>
          <xdr:rowOff>38100</xdr:rowOff>
        </xdr:from>
        <xdr:to>
          <xdr:col>35</xdr:col>
          <xdr:colOff>419100</xdr:colOff>
          <xdr:row>81</xdr:row>
          <xdr:rowOff>276225</xdr:rowOff>
        </xdr:to>
        <xdr:sp macro="" textlink="">
          <xdr:nvSpPr>
            <xdr:cNvPr id="23586" name="Spinner 34" hidden="1">
              <a:extLst>
                <a:ext uri="{63B3BB69-23CF-44E3-9099-C40C66FF867C}">
                  <a14:compatExt spid="_x0000_s23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82</xdr:row>
          <xdr:rowOff>38100</xdr:rowOff>
        </xdr:from>
        <xdr:to>
          <xdr:col>35</xdr:col>
          <xdr:colOff>419100</xdr:colOff>
          <xdr:row>82</xdr:row>
          <xdr:rowOff>266700</xdr:rowOff>
        </xdr:to>
        <xdr:sp macro="" textlink="">
          <xdr:nvSpPr>
            <xdr:cNvPr id="23587" name="Spinner 35" hidden="1">
              <a:extLst>
                <a:ext uri="{63B3BB69-23CF-44E3-9099-C40C66FF867C}">
                  <a14:compatExt spid="_x0000_s23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83</xdr:row>
          <xdr:rowOff>38100</xdr:rowOff>
        </xdr:from>
        <xdr:to>
          <xdr:col>35</xdr:col>
          <xdr:colOff>419100</xdr:colOff>
          <xdr:row>83</xdr:row>
          <xdr:rowOff>276225</xdr:rowOff>
        </xdr:to>
        <xdr:sp macro="" textlink="">
          <xdr:nvSpPr>
            <xdr:cNvPr id="23588" name="Spinner 36" hidden="1">
              <a:extLst>
                <a:ext uri="{63B3BB69-23CF-44E3-9099-C40C66FF867C}">
                  <a14:compatExt spid="_x0000_s23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241</xdr:row>
          <xdr:rowOff>38100</xdr:rowOff>
        </xdr:from>
        <xdr:to>
          <xdr:col>35</xdr:col>
          <xdr:colOff>419100</xdr:colOff>
          <xdr:row>241</xdr:row>
          <xdr:rowOff>276225</xdr:rowOff>
        </xdr:to>
        <xdr:sp macro="" textlink="">
          <xdr:nvSpPr>
            <xdr:cNvPr id="23589" name="Spinner 37" hidden="1">
              <a:extLst>
                <a:ext uri="{63B3BB69-23CF-44E3-9099-C40C66FF867C}">
                  <a14:compatExt spid="_x0000_s23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242</xdr:row>
          <xdr:rowOff>38100</xdr:rowOff>
        </xdr:from>
        <xdr:to>
          <xdr:col>35</xdr:col>
          <xdr:colOff>419100</xdr:colOff>
          <xdr:row>242</xdr:row>
          <xdr:rowOff>276225</xdr:rowOff>
        </xdr:to>
        <xdr:sp macro="" textlink="">
          <xdr:nvSpPr>
            <xdr:cNvPr id="23590" name="Spinner 38" hidden="1">
              <a:extLst>
                <a:ext uri="{63B3BB69-23CF-44E3-9099-C40C66FF867C}">
                  <a14:compatExt spid="_x0000_s23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243</xdr:row>
          <xdr:rowOff>38100</xdr:rowOff>
        </xdr:from>
        <xdr:to>
          <xdr:col>35</xdr:col>
          <xdr:colOff>419100</xdr:colOff>
          <xdr:row>243</xdr:row>
          <xdr:rowOff>276225</xdr:rowOff>
        </xdr:to>
        <xdr:sp macro="" textlink="">
          <xdr:nvSpPr>
            <xdr:cNvPr id="23591" name="Spinner 39" hidden="1">
              <a:extLst>
                <a:ext uri="{63B3BB69-23CF-44E3-9099-C40C66FF867C}">
                  <a14:compatExt spid="_x0000_s23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244</xdr:row>
          <xdr:rowOff>38100</xdr:rowOff>
        </xdr:from>
        <xdr:to>
          <xdr:col>35</xdr:col>
          <xdr:colOff>419100</xdr:colOff>
          <xdr:row>244</xdr:row>
          <xdr:rowOff>276225</xdr:rowOff>
        </xdr:to>
        <xdr:sp macro="" textlink="">
          <xdr:nvSpPr>
            <xdr:cNvPr id="23592" name="Spinner 40" hidden="1">
              <a:extLst>
                <a:ext uri="{63B3BB69-23CF-44E3-9099-C40C66FF867C}">
                  <a14:compatExt spid="_x0000_s23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258</xdr:row>
          <xdr:rowOff>38100</xdr:rowOff>
        </xdr:from>
        <xdr:to>
          <xdr:col>35</xdr:col>
          <xdr:colOff>419100</xdr:colOff>
          <xdr:row>258</xdr:row>
          <xdr:rowOff>276225</xdr:rowOff>
        </xdr:to>
        <xdr:sp macro="" textlink="">
          <xdr:nvSpPr>
            <xdr:cNvPr id="23593" name="Spinner 41" hidden="1">
              <a:extLst>
                <a:ext uri="{63B3BB69-23CF-44E3-9099-C40C66FF867C}">
                  <a14:compatExt spid="_x0000_s23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259</xdr:row>
          <xdr:rowOff>38100</xdr:rowOff>
        </xdr:from>
        <xdr:to>
          <xdr:col>35</xdr:col>
          <xdr:colOff>419100</xdr:colOff>
          <xdr:row>259</xdr:row>
          <xdr:rowOff>276225</xdr:rowOff>
        </xdr:to>
        <xdr:sp macro="" textlink="">
          <xdr:nvSpPr>
            <xdr:cNvPr id="23594" name="Spinner 42" hidden="1">
              <a:extLst>
                <a:ext uri="{63B3BB69-23CF-44E3-9099-C40C66FF867C}">
                  <a14:compatExt spid="_x0000_s23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260</xdr:row>
          <xdr:rowOff>38100</xdr:rowOff>
        </xdr:from>
        <xdr:to>
          <xdr:col>35</xdr:col>
          <xdr:colOff>419100</xdr:colOff>
          <xdr:row>260</xdr:row>
          <xdr:rowOff>276225</xdr:rowOff>
        </xdr:to>
        <xdr:sp macro="" textlink="">
          <xdr:nvSpPr>
            <xdr:cNvPr id="23595" name="Spinner 43" hidden="1">
              <a:extLst>
                <a:ext uri="{63B3BB69-23CF-44E3-9099-C40C66FF867C}">
                  <a14:compatExt spid="_x0000_s23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261</xdr:row>
          <xdr:rowOff>38100</xdr:rowOff>
        </xdr:from>
        <xdr:to>
          <xdr:col>35</xdr:col>
          <xdr:colOff>419100</xdr:colOff>
          <xdr:row>261</xdr:row>
          <xdr:rowOff>266700</xdr:rowOff>
        </xdr:to>
        <xdr:sp macro="" textlink="">
          <xdr:nvSpPr>
            <xdr:cNvPr id="23596" name="Spinner 44" hidden="1">
              <a:extLst>
                <a:ext uri="{63B3BB69-23CF-44E3-9099-C40C66FF867C}">
                  <a14:compatExt spid="_x0000_s23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4</xdr:col>
      <xdr:colOff>114820</xdr:colOff>
      <xdr:row>6</xdr:row>
      <xdr:rowOff>41273</xdr:rowOff>
    </xdr:to>
    <xdr:pic>
      <xdr:nvPicPr>
        <xdr:cNvPr id="48" name="Image 47" descr="Macintosh HD:Users:poste2:Desktop:Charte AcadRennes20:Bloc marques AC Rennes:27_logoAC_RENNES.pdf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1113040" cy="94805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96</xdr:row>
          <xdr:rowOff>47625</xdr:rowOff>
        </xdr:from>
        <xdr:to>
          <xdr:col>35</xdr:col>
          <xdr:colOff>390525</xdr:colOff>
          <xdr:row>96</xdr:row>
          <xdr:rowOff>276225</xdr:rowOff>
        </xdr:to>
        <xdr:sp macro="" textlink="">
          <xdr:nvSpPr>
            <xdr:cNvPr id="23597" name="Spinner 45" hidden="1">
              <a:extLst>
                <a:ext uri="{63B3BB69-23CF-44E3-9099-C40C66FF867C}">
                  <a14:compatExt spid="_x0000_s23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97</xdr:row>
          <xdr:rowOff>38100</xdr:rowOff>
        </xdr:from>
        <xdr:to>
          <xdr:col>35</xdr:col>
          <xdr:colOff>409575</xdr:colOff>
          <xdr:row>97</xdr:row>
          <xdr:rowOff>257175</xdr:rowOff>
        </xdr:to>
        <xdr:sp macro="" textlink="">
          <xdr:nvSpPr>
            <xdr:cNvPr id="23598" name="Spinner 46" hidden="1">
              <a:extLst>
                <a:ext uri="{63B3BB69-23CF-44E3-9099-C40C66FF867C}">
                  <a14:compatExt spid="_x0000_s23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98</xdr:row>
          <xdr:rowOff>47625</xdr:rowOff>
        </xdr:from>
        <xdr:to>
          <xdr:col>35</xdr:col>
          <xdr:colOff>409575</xdr:colOff>
          <xdr:row>98</xdr:row>
          <xdr:rowOff>276225</xdr:rowOff>
        </xdr:to>
        <xdr:sp macro="" textlink="">
          <xdr:nvSpPr>
            <xdr:cNvPr id="23599" name="Spinner 47" hidden="1">
              <a:extLst>
                <a:ext uri="{63B3BB69-23CF-44E3-9099-C40C66FF867C}">
                  <a14:compatExt spid="_x0000_s23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99</xdr:row>
          <xdr:rowOff>47625</xdr:rowOff>
        </xdr:from>
        <xdr:to>
          <xdr:col>35</xdr:col>
          <xdr:colOff>409575</xdr:colOff>
          <xdr:row>99</xdr:row>
          <xdr:rowOff>276225</xdr:rowOff>
        </xdr:to>
        <xdr:sp macro="" textlink="">
          <xdr:nvSpPr>
            <xdr:cNvPr id="23600" name="Spinner 48" hidden="1">
              <a:extLst>
                <a:ext uri="{63B3BB69-23CF-44E3-9099-C40C66FF867C}">
                  <a14:compatExt spid="_x0000_s23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101</xdr:row>
          <xdr:rowOff>47625</xdr:rowOff>
        </xdr:from>
        <xdr:to>
          <xdr:col>35</xdr:col>
          <xdr:colOff>409575</xdr:colOff>
          <xdr:row>101</xdr:row>
          <xdr:rowOff>276225</xdr:rowOff>
        </xdr:to>
        <xdr:sp macro="" textlink="">
          <xdr:nvSpPr>
            <xdr:cNvPr id="23601" name="Spinner 49" hidden="1">
              <a:extLst>
                <a:ext uri="{63B3BB69-23CF-44E3-9099-C40C66FF867C}">
                  <a14:compatExt spid="_x0000_s23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102</xdr:row>
          <xdr:rowOff>47625</xdr:rowOff>
        </xdr:from>
        <xdr:to>
          <xdr:col>35</xdr:col>
          <xdr:colOff>409575</xdr:colOff>
          <xdr:row>102</xdr:row>
          <xdr:rowOff>276225</xdr:rowOff>
        </xdr:to>
        <xdr:sp macro="" textlink="">
          <xdr:nvSpPr>
            <xdr:cNvPr id="23602" name="Spinner 50" hidden="1">
              <a:extLst>
                <a:ext uri="{63B3BB69-23CF-44E3-9099-C40C66FF867C}">
                  <a14:compatExt spid="_x0000_s23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103</xdr:row>
          <xdr:rowOff>47625</xdr:rowOff>
        </xdr:from>
        <xdr:to>
          <xdr:col>35</xdr:col>
          <xdr:colOff>409575</xdr:colOff>
          <xdr:row>103</xdr:row>
          <xdr:rowOff>276225</xdr:rowOff>
        </xdr:to>
        <xdr:sp macro="" textlink="">
          <xdr:nvSpPr>
            <xdr:cNvPr id="23603" name="Spinner 51" hidden="1">
              <a:extLst>
                <a:ext uri="{63B3BB69-23CF-44E3-9099-C40C66FF867C}">
                  <a14:compatExt spid="_x0000_s23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104</xdr:row>
          <xdr:rowOff>47625</xdr:rowOff>
        </xdr:from>
        <xdr:to>
          <xdr:col>35</xdr:col>
          <xdr:colOff>409575</xdr:colOff>
          <xdr:row>104</xdr:row>
          <xdr:rowOff>276225</xdr:rowOff>
        </xdr:to>
        <xdr:sp macro="" textlink="">
          <xdr:nvSpPr>
            <xdr:cNvPr id="23604" name="Spinner 52" hidden="1">
              <a:extLst>
                <a:ext uri="{63B3BB69-23CF-44E3-9099-C40C66FF867C}">
                  <a14:compatExt spid="_x0000_s23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106</xdr:row>
          <xdr:rowOff>47625</xdr:rowOff>
        </xdr:from>
        <xdr:to>
          <xdr:col>35</xdr:col>
          <xdr:colOff>409575</xdr:colOff>
          <xdr:row>106</xdr:row>
          <xdr:rowOff>276225</xdr:rowOff>
        </xdr:to>
        <xdr:sp macro="" textlink="">
          <xdr:nvSpPr>
            <xdr:cNvPr id="23605" name="Spinner 53" hidden="1">
              <a:extLst>
                <a:ext uri="{63B3BB69-23CF-44E3-9099-C40C66FF867C}">
                  <a14:compatExt spid="_x0000_s23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107</xdr:row>
          <xdr:rowOff>47625</xdr:rowOff>
        </xdr:from>
        <xdr:to>
          <xdr:col>35</xdr:col>
          <xdr:colOff>409575</xdr:colOff>
          <xdr:row>107</xdr:row>
          <xdr:rowOff>276225</xdr:rowOff>
        </xdr:to>
        <xdr:sp macro="" textlink="">
          <xdr:nvSpPr>
            <xdr:cNvPr id="23606" name="Spinner 54" hidden="1">
              <a:extLst>
                <a:ext uri="{63B3BB69-23CF-44E3-9099-C40C66FF867C}">
                  <a14:compatExt spid="_x0000_s23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108</xdr:row>
          <xdr:rowOff>47625</xdr:rowOff>
        </xdr:from>
        <xdr:to>
          <xdr:col>35</xdr:col>
          <xdr:colOff>409575</xdr:colOff>
          <xdr:row>108</xdr:row>
          <xdr:rowOff>257175</xdr:rowOff>
        </xdr:to>
        <xdr:sp macro="" textlink="">
          <xdr:nvSpPr>
            <xdr:cNvPr id="23607" name="Spinner 55" hidden="1">
              <a:extLst>
                <a:ext uri="{63B3BB69-23CF-44E3-9099-C40C66FF867C}">
                  <a14:compatExt spid="_x0000_s23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109</xdr:row>
          <xdr:rowOff>47625</xdr:rowOff>
        </xdr:from>
        <xdr:to>
          <xdr:col>35</xdr:col>
          <xdr:colOff>409575</xdr:colOff>
          <xdr:row>109</xdr:row>
          <xdr:rowOff>276225</xdr:rowOff>
        </xdr:to>
        <xdr:sp macro="" textlink="">
          <xdr:nvSpPr>
            <xdr:cNvPr id="23608" name="Spinner 56" hidden="1">
              <a:extLst>
                <a:ext uri="{63B3BB69-23CF-44E3-9099-C40C66FF867C}">
                  <a14:compatExt spid="_x0000_s23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119</xdr:row>
          <xdr:rowOff>38100</xdr:rowOff>
        </xdr:from>
        <xdr:to>
          <xdr:col>35</xdr:col>
          <xdr:colOff>419100</xdr:colOff>
          <xdr:row>119</xdr:row>
          <xdr:rowOff>238125</xdr:rowOff>
        </xdr:to>
        <xdr:sp macro="" textlink="">
          <xdr:nvSpPr>
            <xdr:cNvPr id="23609" name="Spinner 57" hidden="1">
              <a:extLst>
                <a:ext uri="{63B3BB69-23CF-44E3-9099-C40C66FF867C}">
                  <a14:compatExt spid="_x0000_s23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120</xdr:row>
          <xdr:rowOff>38100</xdr:rowOff>
        </xdr:from>
        <xdr:to>
          <xdr:col>35</xdr:col>
          <xdr:colOff>419100</xdr:colOff>
          <xdr:row>120</xdr:row>
          <xdr:rowOff>257175</xdr:rowOff>
        </xdr:to>
        <xdr:sp macro="" textlink="">
          <xdr:nvSpPr>
            <xdr:cNvPr id="23610" name="Spinner 58" hidden="1">
              <a:extLst>
                <a:ext uri="{63B3BB69-23CF-44E3-9099-C40C66FF867C}">
                  <a14:compatExt spid="_x0000_s23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121</xdr:row>
          <xdr:rowOff>38100</xdr:rowOff>
        </xdr:from>
        <xdr:to>
          <xdr:col>35</xdr:col>
          <xdr:colOff>419100</xdr:colOff>
          <xdr:row>121</xdr:row>
          <xdr:rowOff>276225</xdr:rowOff>
        </xdr:to>
        <xdr:sp macro="" textlink="">
          <xdr:nvSpPr>
            <xdr:cNvPr id="23611" name="Spinner 59" hidden="1">
              <a:extLst>
                <a:ext uri="{63B3BB69-23CF-44E3-9099-C40C66FF867C}">
                  <a14:compatExt spid="_x0000_s23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122</xdr:row>
          <xdr:rowOff>38100</xdr:rowOff>
        </xdr:from>
        <xdr:to>
          <xdr:col>35</xdr:col>
          <xdr:colOff>419100</xdr:colOff>
          <xdr:row>122</xdr:row>
          <xdr:rowOff>276225</xdr:rowOff>
        </xdr:to>
        <xdr:sp macro="" textlink="">
          <xdr:nvSpPr>
            <xdr:cNvPr id="23612" name="Spinner 60" hidden="1">
              <a:extLst>
                <a:ext uri="{63B3BB69-23CF-44E3-9099-C40C66FF867C}">
                  <a14:compatExt spid="_x0000_s23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124</xdr:row>
          <xdr:rowOff>38100</xdr:rowOff>
        </xdr:from>
        <xdr:to>
          <xdr:col>35</xdr:col>
          <xdr:colOff>419100</xdr:colOff>
          <xdr:row>124</xdr:row>
          <xdr:rowOff>276225</xdr:rowOff>
        </xdr:to>
        <xdr:sp macro="" textlink="">
          <xdr:nvSpPr>
            <xdr:cNvPr id="23613" name="Spinner 61" hidden="1">
              <a:extLst>
                <a:ext uri="{63B3BB69-23CF-44E3-9099-C40C66FF867C}">
                  <a14:compatExt spid="_x0000_s23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125</xdr:row>
          <xdr:rowOff>38100</xdr:rowOff>
        </xdr:from>
        <xdr:to>
          <xdr:col>35</xdr:col>
          <xdr:colOff>419100</xdr:colOff>
          <xdr:row>125</xdr:row>
          <xdr:rowOff>276225</xdr:rowOff>
        </xdr:to>
        <xdr:sp macro="" textlink="">
          <xdr:nvSpPr>
            <xdr:cNvPr id="23614" name="Spinner 62" hidden="1">
              <a:extLst>
                <a:ext uri="{63B3BB69-23CF-44E3-9099-C40C66FF867C}">
                  <a14:compatExt spid="_x0000_s23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126</xdr:row>
          <xdr:rowOff>38100</xdr:rowOff>
        </xdr:from>
        <xdr:to>
          <xdr:col>35</xdr:col>
          <xdr:colOff>419100</xdr:colOff>
          <xdr:row>126</xdr:row>
          <xdr:rowOff>276225</xdr:rowOff>
        </xdr:to>
        <xdr:sp macro="" textlink="">
          <xdr:nvSpPr>
            <xdr:cNvPr id="23615" name="Spinner 63" hidden="1">
              <a:extLst>
                <a:ext uri="{63B3BB69-23CF-44E3-9099-C40C66FF867C}">
                  <a14:compatExt spid="_x0000_s23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127</xdr:row>
          <xdr:rowOff>38100</xdr:rowOff>
        </xdr:from>
        <xdr:to>
          <xdr:col>35</xdr:col>
          <xdr:colOff>419100</xdr:colOff>
          <xdr:row>127</xdr:row>
          <xdr:rowOff>276225</xdr:rowOff>
        </xdr:to>
        <xdr:sp macro="" textlink="">
          <xdr:nvSpPr>
            <xdr:cNvPr id="23616" name="Spinner 64" hidden="1">
              <a:extLst>
                <a:ext uri="{63B3BB69-23CF-44E3-9099-C40C66FF867C}">
                  <a14:compatExt spid="_x0000_s23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129</xdr:row>
          <xdr:rowOff>38100</xdr:rowOff>
        </xdr:from>
        <xdr:to>
          <xdr:col>35</xdr:col>
          <xdr:colOff>419100</xdr:colOff>
          <xdr:row>129</xdr:row>
          <xdr:rowOff>276225</xdr:rowOff>
        </xdr:to>
        <xdr:sp macro="" textlink="">
          <xdr:nvSpPr>
            <xdr:cNvPr id="23617" name="Spinner 65" hidden="1">
              <a:extLst>
                <a:ext uri="{63B3BB69-23CF-44E3-9099-C40C66FF867C}">
                  <a14:compatExt spid="_x0000_s23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130</xdr:row>
          <xdr:rowOff>38100</xdr:rowOff>
        </xdr:from>
        <xdr:to>
          <xdr:col>35</xdr:col>
          <xdr:colOff>419100</xdr:colOff>
          <xdr:row>130</xdr:row>
          <xdr:rowOff>276225</xdr:rowOff>
        </xdr:to>
        <xdr:sp macro="" textlink="">
          <xdr:nvSpPr>
            <xdr:cNvPr id="23618" name="Spinner 66" hidden="1">
              <a:extLst>
                <a:ext uri="{63B3BB69-23CF-44E3-9099-C40C66FF867C}">
                  <a14:compatExt spid="_x0000_s23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131</xdr:row>
          <xdr:rowOff>38100</xdr:rowOff>
        </xdr:from>
        <xdr:to>
          <xdr:col>35</xdr:col>
          <xdr:colOff>419100</xdr:colOff>
          <xdr:row>131</xdr:row>
          <xdr:rowOff>276225</xdr:rowOff>
        </xdr:to>
        <xdr:sp macro="" textlink="">
          <xdr:nvSpPr>
            <xdr:cNvPr id="23619" name="Spinner 67" hidden="1">
              <a:extLst>
                <a:ext uri="{63B3BB69-23CF-44E3-9099-C40C66FF867C}">
                  <a14:compatExt spid="_x0000_s23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132</xdr:row>
          <xdr:rowOff>38100</xdr:rowOff>
        </xdr:from>
        <xdr:to>
          <xdr:col>35</xdr:col>
          <xdr:colOff>419100</xdr:colOff>
          <xdr:row>132</xdr:row>
          <xdr:rowOff>276225</xdr:rowOff>
        </xdr:to>
        <xdr:sp macro="" textlink="">
          <xdr:nvSpPr>
            <xdr:cNvPr id="23620" name="Spinner 68" hidden="1">
              <a:extLst>
                <a:ext uri="{63B3BB69-23CF-44E3-9099-C40C66FF867C}">
                  <a14:compatExt spid="_x0000_s23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142</xdr:row>
          <xdr:rowOff>38100</xdr:rowOff>
        </xdr:from>
        <xdr:to>
          <xdr:col>35</xdr:col>
          <xdr:colOff>419100</xdr:colOff>
          <xdr:row>142</xdr:row>
          <xdr:rowOff>276225</xdr:rowOff>
        </xdr:to>
        <xdr:sp macro="" textlink="">
          <xdr:nvSpPr>
            <xdr:cNvPr id="23621" name="Spinner 69" hidden="1">
              <a:extLst>
                <a:ext uri="{63B3BB69-23CF-44E3-9099-C40C66FF867C}">
                  <a14:compatExt spid="_x0000_s23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143</xdr:row>
          <xdr:rowOff>38100</xdr:rowOff>
        </xdr:from>
        <xdr:to>
          <xdr:col>35</xdr:col>
          <xdr:colOff>419100</xdr:colOff>
          <xdr:row>143</xdr:row>
          <xdr:rowOff>276225</xdr:rowOff>
        </xdr:to>
        <xdr:sp macro="" textlink="">
          <xdr:nvSpPr>
            <xdr:cNvPr id="23622" name="Spinner 70" hidden="1">
              <a:extLst>
                <a:ext uri="{63B3BB69-23CF-44E3-9099-C40C66FF867C}">
                  <a14:compatExt spid="_x0000_s23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144</xdr:row>
          <xdr:rowOff>38100</xdr:rowOff>
        </xdr:from>
        <xdr:to>
          <xdr:col>35</xdr:col>
          <xdr:colOff>419100</xdr:colOff>
          <xdr:row>144</xdr:row>
          <xdr:rowOff>276225</xdr:rowOff>
        </xdr:to>
        <xdr:sp macro="" textlink="">
          <xdr:nvSpPr>
            <xdr:cNvPr id="23623" name="Spinner 71" hidden="1">
              <a:extLst>
                <a:ext uri="{63B3BB69-23CF-44E3-9099-C40C66FF867C}">
                  <a14:compatExt spid="_x0000_s23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145</xdr:row>
          <xdr:rowOff>38100</xdr:rowOff>
        </xdr:from>
        <xdr:to>
          <xdr:col>35</xdr:col>
          <xdr:colOff>419100</xdr:colOff>
          <xdr:row>145</xdr:row>
          <xdr:rowOff>276225</xdr:rowOff>
        </xdr:to>
        <xdr:sp macro="" textlink="">
          <xdr:nvSpPr>
            <xdr:cNvPr id="23624" name="Spinner 72" hidden="1">
              <a:extLst>
                <a:ext uri="{63B3BB69-23CF-44E3-9099-C40C66FF867C}">
                  <a14:compatExt spid="_x0000_s23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147</xdr:row>
          <xdr:rowOff>38100</xdr:rowOff>
        </xdr:from>
        <xdr:to>
          <xdr:col>35</xdr:col>
          <xdr:colOff>419100</xdr:colOff>
          <xdr:row>147</xdr:row>
          <xdr:rowOff>276225</xdr:rowOff>
        </xdr:to>
        <xdr:sp macro="" textlink="">
          <xdr:nvSpPr>
            <xdr:cNvPr id="23625" name="Spinner 73" hidden="1">
              <a:extLst>
                <a:ext uri="{63B3BB69-23CF-44E3-9099-C40C66FF867C}">
                  <a14:compatExt spid="_x0000_s23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148</xdr:row>
          <xdr:rowOff>38100</xdr:rowOff>
        </xdr:from>
        <xdr:to>
          <xdr:col>35</xdr:col>
          <xdr:colOff>419100</xdr:colOff>
          <xdr:row>148</xdr:row>
          <xdr:rowOff>276225</xdr:rowOff>
        </xdr:to>
        <xdr:sp macro="" textlink="">
          <xdr:nvSpPr>
            <xdr:cNvPr id="23626" name="Spinner 74" hidden="1">
              <a:extLst>
                <a:ext uri="{63B3BB69-23CF-44E3-9099-C40C66FF867C}">
                  <a14:compatExt spid="_x0000_s23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149</xdr:row>
          <xdr:rowOff>38100</xdr:rowOff>
        </xdr:from>
        <xdr:to>
          <xdr:col>35</xdr:col>
          <xdr:colOff>419100</xdr:colOff>
          <xdr:row>149</xdr:row>
          <xdr:rowOff>276225</xdr:rowOff>
        </xdr:to>
        <xdr:sp macro="" textlink="">
          <xdr:nvSpPr>
            <xdr:cNvPr id="23627" name="Spinner 75" hidden="1">
              <a:extLst>
                <a:ext uri="{63B3BB69-23CF-44E3-9099-C40C66FF867C}">
                  <a14:compatExt spid="_x0000_s23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150</xdr:row>
          <xdr:rowOff>38100</xdr:rowOff>
        </xdr:from>
        <xdr:to>
          <xdr:col>35</xdr:col>
          <xdr:colOff>419100</xdr:colOff>
          <xdr:row>150</xdr:row>
          <xdr:rowOff>266700</xdr:rowOff>
        </xdr:to>
        <xdr:sp macro="" textlink="">
          <xdr:nvSpPr>
            <xdr:cNvPr id="23628" name="Spinner 76" hidden="1">
              <a:extLst>
                <a:ext uri="{63B3BB69-23CF-44E3-9099-C40C66FF867C}">
                  <a14:compatExt spid="_x0000_s23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152</xdr:row>
          <xdr:rowOff>38100</xdr:rowOff>
        </xdr:from>
        <xdr:to>
          <xdr:col>35</xdr:col>
          <xdr:colOff>419100</xdr:colOff>
          <xdr:row>152</xdr:row>
          <xdr:rowOff>276225</xdr:rowOff>
        </xdr:to>
        <xdr:sp macro="" textlink="">
          <xdr:nvSpPr>
            <xdr:cNvPr id="23629" name="Spinner 77" hidden="1">
              <a:extLst>
                <a:ext uri="{63B3BB69-23CF-44E3-9099-C40C66FF867C}">
                  <a14:compatExt spid="_x0000_s23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153</xdr:row>
          <xdr:rowOff>38100</xdr:rowOff>
        </xdr:from>
        <xdr:to>
          <xdr:col>35</xdr:col>
          <xdr:colOff>419100</xdr:colOff>
          <xdr:row>153</xdr:row>
          <xdr:rowOff>276225</xdr:rowOff>
        </xdr:to>
        <xdr:sp macro="" textlink="">
          <xdr:nvSpPr>
            <xdr:cNvPr id="23630" name="Spinner 78" hidden="1">
              <a:extLst>
                <a:ext uri="{63B3BB69-23CF-44E3-9099-C40C66FF867C}">
                  <a14:compatExt spid="_x0000_s23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154</xdr:row>
          <xdr:rowOff>38100</xdr:rowOff>
        </xdr:from>
        <xdr:to>
          <xdr:col>35</xdr:col>
          <xdr:colOff>419100</xdr:colOff>
          <xdr:row>154</xdr:row>
          <xdr:rowOff>266700</xdr:rowOff>
        </xdr:to>
        <xdr:sp macro="" textlink="">
          <xdr:nvSpPr>
            <xdr:cNvPr id="23631" name="Spinner 79" hidden="1">
              <a:extLst>
                <a:ext uri="{63B3BB69-23CF-44E3-9099-C40C66FF867C}">
                  <a14:compatExt spid="_x0000_s23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155</xdr:row>
          <xdr:rowOff>38100</xdr:rowOff>
        </xdr:from>
        <xdr:to>
          <xdr:col>35</xdr:col>
          <xdr:colOff>419100</xdr:colOff>
          <xdr:row>155</xdr:row>
          <xdr:rowOff>276225</xdr:rowOff>
        </xdr:to>
        <xdr:sp macro="" textlink="">
          <xdr:nvSpPr>
            <xdr:cNvPr id="23632" name="Spinner 80" hidden="1">
              <a:extLst>
                <a:ext uri="{63B3BB69-23CF-44E3-9099-C40C66FF867C}">
                  <a14:compatExt spid="_x0000_s23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168</xdr:row>
          <xdr:rowOff>47625</xdr:rowOff>
        </xdr:from>
        <xdr:to>
          <xdr:col>35</xdr:col>
          <xdr:colOff>390525</xdr:colOff>
          <xdr:row>168</xdr:row>
          <xdr:rowOff>276225</xdr:rowOff>
        </xdr:to>
        <xdr:sp macro="" textlink="">
          <xdr:nvSpPr>
            <xdr:cNvPr id="23633" name="Spinner 81" hidden="1">
              <a:extLst>
                <a:ext uri="{63B3BB69-23CF-44E3-9099-C40C66FF867C}">
                  <a14:compatExt spid="_x0000_s23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169</xdr:row>
          <xdr:rowOff>38100</xdr:rowOff>
        </xdr:from>
        <xdr:to>
          <xdr:col>35</xdr:col>
          <xdr:colOff>409575</xdr:colOff>
          <xdr:row>169</xdr:row>
          <xdr:rowOff>257175</xdr:rowOff>
        </xdr:to>
        <xdr:sp macro="" textlink="">
          <xdr:nvSpPr>
            <xdr:cNvPr id="23634" name="Spinner 82" hidden="1">
              <a:extLst>
                <a:ext uri="{63B3BB69-23CF-44E3-9099-C40C66FF867C}">
                  <a14:compatExt spid="_x0000_s23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170</xdr:row>
          <xdr:rowOff>47625</xdr:rowOff>
        </xdr:from>
        <xdr:to>
          <xdr:col>35</xdr:col>
          <xdr:colOff>409575</xdr:colOff>
          <xdr:row>170</xdr:row>
          <xdr:rowOff>276225</xdr:rowOff>
        </xdr:to>
        <xdr:sp macro="" textlink="">
          <xdr:nvSpPr>
            <xdr:cNvPr id="23635" name="Spinner 83" hidden="1">
              <a:extLst>
                <a:ext uri="{63B3BB69-23CF-44E3-9099-C40C66FF867C}">
                  <a14:compatExt spid="_x0000_s23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171</xdr:row>
          <xdr:rowOff>47625</xdr:rowOff>
        </xdr:from>
        <xdr:to>
          <xdr:col>35</xdr:col>
          <xdr:colOff>409575</xdr:colOff>
          <xdr:row>171</xdr:row>
          <xdr:rowOff>276225</xdr:rowOff>
        </xdr:to>
        <xdr:sp macro="" textlink="">
          <xdr:nvSpPr>
            <xdr:cNvPr id="23636" name="Spinner 84" hidden="1">
              <a:extLst>
                <a:ext uri="{63B3BB69-23CF-44E3-9099-C40C66FF867C}">
                  <a14:compatExt spid="_x0000_s23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173</xdr:row>
          <xdr:rowOff>47625</xdr:rowOff>
        </xdr:from>
        <xdr:to>
          <xdr:col>35</xdr:col>
          <xdr:colOff>409575</xdr:colOff>
          <xdr:row>173</xdr:row>
          <xdr:rowOff>276225</xdr:rowOff>
        </xdr:to>
        <xdr:sp macro="" textlink="">
          <xdr:nvSpPr>
            <xdr:cNvPr id="23637" name="Spinner 85" hidden="1">
              <a:extLst>
                <a:ext uri="{63B3BB69-23CF-44E3-9099-C40C66FF867C}">
                  <a14:compatExt spid="_x0000_s23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174</xdr:row>
          <xdr:rowOff>47625</xdr:rowOff>
        </xdr:from>
        <xdr:to>
          <xdr:col>35</xdr:col>
          <xdr:colOff>409575</xdr:colOff>
          <xdr:row>174</xdr:row>
          <xdr:rowOff>276225</xdr:rowOff>
        </xdr:to>
        <xdr:sp macro="" textlink="">
          <xdr:nvSpPr>
            <xdr:cNvPr id="23638" name="Spinner 86" hidden="1">
              <a:extLst>
                <a:ext uri="{63B3BB69-23CF-44E3-9099-C40C66FF867C}">
                  <a14:compatExt spid="_x0000_s23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175</xdr:row>
          <xdr:rowOff>47625</xdr:rowOff>
        </xdr:from>
        <xdr:to>
          <xdr:col>35</xdr:col>
          <xdr:colOff>409575</xdr:colOff>
          <xdr:row>175</xdr:row>
          <xdr:rowOff>276225</xdr:rowOff>
        </xdr:to>
        <xdr:sp macro="" textlink="">
          <xdr:nvSpPr>
            <xdr:cNvPr id="23639" name="Spinner 87" hidden="1">
              <a:extLst>
                <a:ext uri="{63B3BB69-23CF-44E3-9099-C40C66FF867C}">
                  <a14:compatExt spid="_x0000_s23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176</xdr:row>
          <xdr:rowOff>47625</xdr:rowOff>
        </xdr:from>
        <xdr:to>
          <xdr:col>35</xdr:col>
          <xdr:colOff>409575</xdr:colOff>
          <xdr:row>176</xdr:row>
          <xdr:rowOff>276225</xdr:rowOff>
        </xdr:to>
        <xdr:sp macro="" textlink="">
          <xdr:nvSpPr>
            <xdr:cNvPr id="23640" name="Spinner 88" hidden="1">
              <a:extLst>
                <a:ext uri="{63B3BB69-23CF-44E3-9099-C40C66FF867C}">
                  <a14:compatExt spid="_x0000_s23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178</xdr:row>
          <xdr:rowOff>47625</xdr:rowOff>
        </xdr:from>
        <xdr:to>
          <xdr:col>35</xdr:col>
          <xdr:colOff>409575</xdr:colOff>
          <xdr:row>178</xdr:row>
          <xdr:rowOff>276225</xdr:rowOff>
        </xdr:to>
        <xdr:sp macro="" textlink="">
          <xdr:nvSpPr>
            <xdr:cNvPr id="23641" name="Spinner 89" hidden="1">
              <a:extLst>
                <a:ext uri="{63B3BB69-23CF-44E3-9099-C40C66FF867C}">
                  <a14:compatExt spid="_x0000_s23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179</xdr:row>
          <xdr:rowOff>47625</xdr:rowOff>
        </xdr:from>
        <xdr:to>
          <xdr:col>35</xdr:col>
          <xdr:colOff>409575</xdr:colOff>
          <xdr:row>179</xdr:row>
          <xdr:rowOff>276225</xdr:rowOff>
        </xdr:to>
        <xdr:sp macro="" textlink="">
          <xdr:nvSpPr>
            <xdr:cNvPr id="23642" name="Spinner 90" hidden="1">
              <a:extLst>
                <a:ext uri="{63B3BB69-23CF-44E3-9099-C40C66FF867C}">
                  <a14:compatExt spid="_x0000_s23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180</xdr:row>
          <xdr:rowOff>47625</xdr:rowOff>
        </xdr:from>
        <xdr:to>
          <xdr:col>35</xdr:col>
          <xdr:colOff>409575</xdr:colOff>
          <xdr:row>180</xdr:row>
          <xdr:rowOff>257175</xdr:rowOff>
        </xdr:to>
        <xdr:sp macro="" textlink="">
          <xdr:nvSpPr>
            <xdr:cNvPr id="23643" name="Spinner 91" hidden="1">
              <a:extLst>
                <a:ext uri="{63B3BB69-23CF-44E3-9099-C40C66FF867C}">
                  <a14:compatExt spid="_x0000_s23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181</xdr:row>
          <xdr:rowOff>47625</xdr:rowOff>
        </xdr:from>
        <xdr:to>
          <xdr:col>35</xdr:col>
          <xdr:colOff>409575</xdr:colOff>
          <xdr:row>181</xdr:row>
          <xdr:rowOff>276225</xdr:rowOff>
        </xdr:to>
        <xdr:sp macro="" textlink="">
          <xdr:nvSpPr>
            <xdr:cNvPr id="23644" name="Spinner 92" hidden="1">
              <a:extLst>
                <a:ext uri="{63B3BB69-23CF-44E3-9099-C40C66FF867C}">
                  <a14:compatExt spid="_x0000_s23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191</xdr:row>
          <xdr:rowOff>38100</xdr:rowOff>
        </xdr:from>
        <xdr:to>
          <xdr:col>35</xdr:col>
          <xdr:colOff>419100</xdr:colOff>
          <xdr:row>191</xdr:row>
          <xdr:rowOff>238125</xdr:rowOff>
        </xdr:to>
        <xdr:sp macro="" textlink="">
          <xdr:nvSpPr>
            <xdr:cNvPr id="23645" name="Spinner 93" hidden="1">
              <a:extLst>
                <a:ext uri="{63B3BB69-23CF-44E3-9099-C40C66FF867C}">
                  <a14:compatExt spid="_x0000_s23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192</xdr:row>
          <xdr:rowOff>38100</xdr:rowOff>
        </xdr:from>
        <xdr:to>
          <xdr:col>35</xdr:col>
          <xdr:colOff>419100</xdr:colOff>
          <xdr:row>192</xdr:row>
          <xdr:rowOff>257175</xdr:rowOff>
        </xdr:to>
        <xdr:sp macro="" textlink="">
          <xdr:nvSpPr>
            <xdr:cNvPr id="23646" name="Spinner 94" hidden="1">
              <a:extLst>
                <a:ext uri="{63B3BB69-23CF-44E3-9099-C40C66FF867C}">
                  <a14:compatExt spid="_x0000_s23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193</xdr:row>
          <xdr:rowOff>38100</xdr:rowOff>
        </xdr:from>
        <xdr:to>
          <xdr:col>35</xdr:col>
          <xdr:colOff>419100</xdr:colOff>
          <xdr:row>193</xdr:row>
          <xdr:rowOff>276225</xdr:rowOff>
        </xdr:to>
        <xdr:sp macro="" textlink="">
          <xdr:nvSpPr>
            <xdr:cNvPr id="23647" name="Spinner 95" hidden="1">
              <a:extLst>
                <a:ext uri="{63B3BB69-23CF-44E3-9099-C40C66FF867C}">
                  <a14:compatExt spid="_x0000_s23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194</xdr:row>
          <xdr:rowOff>38100</xdr:rowOff>
        </xdr:from>
        <xdr:to>
          <xdr:col>35</xdr:col>
          <xdr:colOff>419100</xdr:colOff>
          <xdr:row>194</xdr:row>
          <xdr:rowOff>276225</xdr:rowOff>
        </xdr:to>
        <xdr:sp macro="" textlink="">
          <xdr:nvSpPr>
            <xdr:cNvPr id="23648" name="Spinner 96" hidden="1">
              <a:extLst>
                <a:ext uri="{63B3BB69-23CF-44E3-9099-C40C66FF867C}">
                  <a14:compatExt spid="_x0000_s23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196</xdr:row>
          <xdr:rowOff>38100</xdr:rowOff>
        </xdr:from>
        <xdr:to>
          <xdr:col>35</xdr:col>
          <xdr:colOff>419100</xdr:colOff>
          <xdr:row>196</xdr:row>
          <xdr:rowOff>276225</xdr:rowOff>
        </xdr:to>
        <xdr:sp macro="" textlink="">
          <xdr:nvSpPr>
            <xdr:cNvPr id="23649" name="Spinner 97" hidden="1">
              <a:extLst>
                <a:ext uri="{63B3BB69-23CF-44E3-9099-C40C66FF867C}">
                  <a14:compatExt spid="_x0000_s23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197</xdr:row>
          <xdr:rowOff>38100</xdr:rowOff>
        </xdr:from>
        <xdr:to>
          <xdr:col>35</xdr:col>
          <xdr:colOff>419100</xdr:colOff>
          <xdr:row>197</xdr:row>
          <xdr:rowOff>276225</xdr:rowOff>
        </xdr:to>
        <xdr:sp macro="" textlink="">
          <xdr:nvSpPr>
            <xdr:cNvPr id="23650" name="Spinner 98" hidden="1">
              <a:extLst>
                <a:ext uri="{63B3BB69-23CF-44E3-9099-C40C66FF867C}">
                  <a14:compatExt spid="_x0000_s23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198</xdr:row>
          <xdr:rowOff>38100</xdr:rowOff>
        </xdr:from>
        <xdr:to>
          <xdr:col>35</xdr:col>
          <xdr:colOff>419100</xdr:colOff>
          <xdr:row>198</xdr:row>
          <xdr:rowOff>276225</xdr:rowOff>
        </xdr:to>
        <xdr:sp macro="" textlink="">
          <xdr:nvSpPr>
            <xdr:cNvPr id="23651" name="Spinner 99" hidden="1">
              <a:extLst>
                <a:ext uri="{63B3BB69-23CF-44E3-9099-C40C66FF867C}">
                  <a14:compatExt spid="_x0000_s23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161925</xdr:colOff>
          <xdr:row>199</xdr:row>
          <xdr:rowOff>38100</xdr:rowOff>
        </xdr:from>
        <xdr:to>
          <xdr:col>35</xdr:col>
          <xdr:colOff>419100</xdr:colOff>
          <xdr:row>199</xdr:row>
          <xdr:rowOff>276225</xdr:rowOff>
        </xdr:to>
        <xdr:sp macro="" textlink="">
          <xdr:nvSpPr>
            <xdr:cNvPr id="23652" name="Spinner 100" hidden="1">
              <a:extLst>
                <a:ext uri="{63B3BB69-23CF-44E3-9099-C40C66FF867C}">
                  <a14:compatExt spid="_x0000_s23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201</xdr:row>
          <xdr:rowOff>38100</xdr:rowOff>
        </xdr:from>
        <xdr:to>
          <xdr:col>35</xdr:col>
          <xdr:colOff>419100</xdr:colOff>
          <xdr:row>201</xdr:row>
          <xdr:rowOff>276225</xdr:rowOff>
        </xdr:to>
        <xdr:sp macro="" textlink="">
          <xdr:nvSpPr>
            <xdr:cNvPr id="23653" name="Spinner 101" hidden="1">
              <a:extLst>
                <a:ext uri="{63B3BB69-23CF-44E3-9099-C40C66FF867C}">
                  <a14:compatExt spid="_x0000_s23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202</xdr:row>
          <xdr:rowOff>38100</xdr:rowOff>
        </xdr:from>
        <xdr:to>
          <xdr:col>35</xdr:col>
          <xdr:colOff>419100</xdr:colOff>
          <xdr:row>202</xdr:row>
          <xdr:rowOff>276225</xdr:rowOff>
        </xdr:to>
        <xdr:sp macro="" textlink="">
          <xdr:nvSpPr>
            <xdr:cNvPr id="23654" name="Spinner 102" hidden="1">
              <a:extLst>
                <a:ext uri="{63B3BB69-23CF-44E3-9099-C40C66FF867C}">
                  <a14:compatExt spid="_x0000_s23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203</xdr:row>
          <xdr:rowOff>38100</xdr:rowOff>
        </xdr:from>
        <xdr:to>
          <xdr:col>35</xdr:col>
          <xdr:colOff>419100</xdr:colOff>
          <xdr:row>203</xdr:row>
          <xdr:rowOff>276225</xdr:rowOff>
        </xdr:to>
        <xdr:sp macro="" textlink="">
          <xdr:nvSpPr>
            <xdr:cNvPr id="23655" name="Spinner 103" hidden="1">
              <a:extLst>
                <a:ext uri="{63B3BB69-23CF-44E3-9099-C40C66FF867C}">
                  <a14:compatExt spid="_x0000_s23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204</xdr:row>
          <xdr:rowOff>38100</xdr:rowOff>
        </xdr:from>
        <xdr:to>
          <xdr:col>35</xdr:col>
          <xdr:colOff>419100</xdr:colOff>
          <xdr:row>204</xdr:row>
          <xdr:rowOff>276225</xdr:rowOff>
        </xdr:to>
        <xdr:sp macro="" textlink="">
          <xdr:nvSpPr>
            <xdr:cNvPr id="23656" name="Spinner 104" hidden="1">
              <a:extLst>
                <a:ext uri="{63B3BB69-23CF-44E3-9099-C40C66FF867C}">
                  <a14:compatExt spid="_x0000_s23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214</xdr:row>
          <xdr:rowOff>38100</xdr:rowOff>
        </xdr:from>
        <xdr:to>
          <xdr:col>35</xdr:col>
          <xdr:colOff>419100</xdr:colOff>
          <xdr:row>214</xdr:row>
          <xdr:rowOff>276225</xdr:rowOff>
        </xdr:to>
        <xdr:sp macro="" textlink="">
          <xdr:nvSpPr>
            <xdr:cNvPr id="23657" name="Spinner 105" hidden="1">
              <a:extLst>
                <a:ext uri="{63B3BB69-23CF-44E3-9099-C40C66FF867C}">
                  <a14:compatExt spid="_x0000_s23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215</xdr:row>
          <xdr:rowOff>38100</xdr:rowOff>
        </xdr:from>
        <xdr:to>
          <xdr:col>35</xdr:col>
          <xdr:colOff>419100</xdr:colOff>
          <xdr:row>215</xdr:row>
          <xdr:rowOff>276225</xdr:rowOff>
        </xdr:to>
        <xdr:sp macro="" textlink="">
          <xdr:nvSpPr>
            <xdr:cNvPr id="23658" name="Spinner 106" hidden="1">
              <a:extLst>
                <a:ext uri="{63B3BB69-23CF-44E3-9099-C40C66FF867C}">
                  <a14:compatExt spid="_x0000_s23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216</xdr:row>
          <xdr:rowOff>38100</xdr:rowOff>
        </xdr:from>
        <xdr:to>
          <xdr:col>35</xdr:col>
          <xdr:colOff>419100</xdr:colOff>
          <xdr:row>216</xdr:row>
          <xdr:rowOff>276225</xdr:rowOff>
        </xdr:to>
        <xdr:sp macro="" textlink="">
          <xdr:nvSpPr>
            <xdr:cNvPr id="23659" name="Spinner 107" hidden="1">
              <a:extLst>
                <a:ext uri="{63B3BB69-23CF-44E3-9099-C40C66FF867C}">
                  <a14:compatExt spid="_x0000_s23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217</xdr:row>
          <xdr:rowOff>38100</xdr:rowOff>
        </xdr:from>
        <xdr:to>
          <xdr:col>35</xdr:col>
          <xdr:colOff>419100</xdr:colOff>
          <xdr:row>217</xdr:row>
          <xdr:rowOff>276225</xdr:rowOff>
        </xdr:to>
        <xdr:sp macro="" textlink="">
          <xdr:nvSpPr>
            <xdr:cNvPr id="23660" name="Spinner 108" hidden="1">
              <a:extLst>
                <a:ext uri="{63B3BB69-23CF-44E3-9099-C40C66FF867C}">
                  <a14:compatExt spid="_x0000_s23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219</xdr:row>
          <xdr:rowOff>38100</xdr:rowOff>
        </xdr:from>
        <xdr:to>
          <xdr:col>35</xdr:col>
          <xdr:colOff>419100</xdr:colOff>
          <xdr:row>219</xdr:row>
          <xdr:rowOff>276225</xdr:rowOff>
        </xdr:to>
        <xdr:sp macro="" textlink="">
          <xdr:nvSpPr>
            <xdr:cNvPr id="23661" name="Spinner 109" hidden="1">
              <a:extLst>
                <a:ext uri="{63B3BB69-23CF-44E3-9099-C40C66FF867C}">
                  <a14:compatExt spid="_x0000_s23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220</xdr:row>
          <xdr:rowOff>38100</xdr:rowOff>
        </xdr:from>
        <xdr:to>
          <xdr:col>35</xdr:col>
          <xdr:colOff>419100</xdr:colOff>
          <xdr:row>220</xdr:row>
          <xdr:rowOff>276225</xdr:rowOff>
        </xdr:to>
        <xdr:sp macro="" textlink="">
          <xdr:nvSpPr>
            <xdr:cNvPr id="23662" name="Spinner 110" hidden="1">
              <a:extLst>
                <a:ext uri="{63B3BB69-23CF-44E3-9099-C40C66FF867C}">
                  <a14:compatExt spid="_x0000_s23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190500</xdr:colOff>
          <xdr:row>221</xdr:row>
          <xdr:rowOff>38100</xdr:rowOff>
        </xdr:from>
        <xdr:to>
          <xdr:col>35</xdr:col>
          <xdr:colOff>419100</xdr:colOff>
          <xdr:row>221</xdr:row>
          <xdr:rowOff>276225</xdr:rowOff>
        </xdr:to>
        <xdr:sp macro="" textlink="">
          <xdr:nvSpPr>
            <xdr:cNvPr id="23663" name="Spinner 111" hidden="1">
              <a:extLst>
                <a:ext uri="{63B3BB69-23CF-44E3-9099-C40C66FF867C}">
                  <a14:compatExt spid="_x0000_s23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222</xdr:row>
          <xdr:rowOff>38100</xdr:rowOff>
        </xdr:from>
        <xdr:to>
          <xdr:col>35</xdr:col>
          <xdr:colOff>419100</xdr:colOff>
          <xdr:row>222</xdr:row>
          <xdr:rowOff>266700</xdr:rowOff>
        </xdr:to>
        <xdr:sp macro="" textlink="">
          <xdr:nvSpPr>
            <xdr:cNvPr id="23664" name="Spinner 112" hidden="1">
              <a:extLst>
                <a:ext uri="{63B3BB69-23CF-44E3-9099-C40C66FF867C}">
                  <a14:compatExt spid="_x0000_s23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224</xdr:row>
          <xdr:rowOff>38100</xdr:rowOff>
        </xdr:from>
        <xdr:to>
          <xdr:col>35</xdr:col>
          <xdr:colOff>419100</xdr:colOff>
          <xdr:row>224</xdr:row>
          <xdr:rowOff>276225</xdr:rowOff>
        </xdr:to>
        <xdr:sp macro="" textlink="">
          <xdr:nvSpPr>
            <xdr:cNvPr id="23665" name="Spinner 113" hidden="1">
              <a:extLst>
                <a:ext uri="{63B3BB69-23CF-44E3-9099-C40C66FF867C}">
                  <a14:compatExt spid="_x0000_s23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225</xdr:row>
          <xdr:rowOff>38100</xdr:rowOff>
        </xdr:from>
        <xdr:to>
          <xdr:col>35</xdr:col>
          <xdr:colOff>419100</xdr:colOff>
          <xdr:row>225</xdr:row>
          <xdr:rowOff>276225</xdr:rowOff>
        </xdr:to>
        <xdr:sp macro="" textlink="">
          <xdr:nvSpPr>
            <xdr:cNvPr id="23666" name="Spinner 114" hidden="1">
              <a:extLst>
                <a:ext uri="{63B3BB69-23CF-44E3-9099-C40C66FF867C}">
                  <a14:compatExt spid="_x0000_s23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226</xdr:row>
          <xdr:rowOff>38100</xdr:rowOff>
        </xdr:from>
        <xdr:to>
          <xdr:col>35</xdr:col>
          <xdr:colOff>419100</xdr:colOff>
          <xdr:row>226</xdr:row>
          <xdr:rowOff>266700</xdr:rowOff>
        </xdr:to>
        <xdr:sp macro="" textlink="">
          <xdr:nvSpPr>
            <xdr:cNvPr id="23667" name="Spinner 115" hidden="1">
              <a:extLst>
                <a:ext uri="{63B3BB69-23CF-44E3-9099-C40C66FF867C}">
                  <a14:compatExt spid="_x0000_s23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180975</xdr:colOff>
          <xdr:row>227</xdr:row>
          <xdr:rowOff>38100</xdr:rowOff>
        </xdr:from>
        <xdr:to>
          <xdr:col>35</xdr:col>
          <xdr:colOff>419100</xdr:colOff>
          <xdr:row>227</xdr:row>
          <xdr:rowOff>276225</xdr:rowOff>
        </xdr:to>
        <xdr:sp macro="" textlink="">
          <xdr:nvSpPr>
            <xdr:cNvPr id="23668" name="Spinner 116" hidden="1">
              <a:extLst>
                <a:ext uri="{63B3BB69-23CF-44E3-9099-C40C66FF867C}">
                  <a14:compatExt spid="_x0000_s23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N1048185"/>
  <sheetViews>
    <sheetView showGridLines="0" tabSelected="1" zoomScale="55" zoomScaleNormal="55" workbookViewId="0">
      <selection activeCell="K5" sqref="K5:R5"/>
    </sheetView>
  </sheetViews>
  <sheetFormatPr baseColWidth="10" defaultColWidth="10.85546875" defaultRowHeight="15"/>
  <cols>
    <col min="1" max="1" width="1.7109375" style="23" customWidth="1"/>
    <col min="2" max="2" width="2.42578125" style="23" customWidth="1"/>
    <col min="3" max="3" width="1.7109375" style="23" customWidth="1"/>
    <col min="4" max="4" width="10.85546875" style="24" customWidth="1"/>
    <col min="5" max="5" width="7.42578125" style="23" customWidth="1"/>
    <col min="6" max="6" width="1.7109375" style="23" customWidth="1"/>
    <col min="7" max="7" width="5" style="23" customWidth="1"/>
    <col min="8" max="8" width="7.42578125" style="23" customWidth="1"/>
    <col min="9" max="36" width="5.85546875" style="23" customWidth="1"/>
    <col min="37" max="37" width="8.85546875" style="23" customWidth="1"/>
    <col min="38" max="39" width="8.28515625" style="23" customWidth="1"/>
    <col min="40" max="40" width="8.85546875" style="23" customWidth="1"/>
    <col min="41" max="41" width="1.7109375" style="23" customWidth="1"/>
    <col min="42" max="42" width="11.7109375" style="23" customWidth="1"/>
    <col min="43" max="43" width="1.7109375" style="23" customWidth="1"/>
    <col min="44" max="44" width="8.28515625" style="23" customWidth="1"/>
    <col min="45" max="45" width="3.28515625" style="23" customWidth="1"/>
    <col min="46" max="47" width="1.7109375" style="23" customWidth="1"/>
    <col min="48" max="48" width="10" style="23" customWidth="1"/>
    <col min="49" max="49" width="3.28515625" style="23" customWidth="1"/>
    <col min="50" max="50" width="1.7109375" style="23" customWidth="1"/>
    <col min="51" max="52" width="2.42578125" style="23" customWidth="1"/>
    <col min="53" max="53" width="13.42578125" style="25" customWidth="1"/>
    <col min="54" max="54" width="3.140625" style="25" customWidth="1"/>
    <col min="55" max="55" width="14.85546875" style="25" customWidth="1"/>
    <col min="56" max="56" width="5" style="25" customWidth="1"/>
    <col min="57" max="57" width="41" style="25" customWidth="1"/>
    <col min="58" max="58" width="43.85546875" style="25" customWidth="1"/>
    <col min="59" max="59" width="12.7109375" style="25" customWidth="1"/>
    <col min="60" max="60" width="28.85546875" style="25" customWidth="1"/>
    <col min="61" max="61" width="14.140625" style="25" customWidth="1"/>
    <col min="62" max="62" width="5" style="25" customWidth="1"/>
    <col min="63" max="63" width="39.140625" style="25" customWidth="1"/>
    <col min="64" max="64" width="5" style="25" customWidth="1"/>
    <col min="65" max="65" width="89.28515625" style="25" customWidth="1"/>
    <col min="66" max="66" width="10.85546875" style="25" customWidth="1"/>
    <col min="67" max="67" width="136.28515625" style="25" customWidth="1"/>
    <col min="68" max="68" width="10.85546875" style="25" customWidth="1"/>
    <col min="69" max="69" width="15.28515625" style="25" customWidth="1"/>
    <col min="70" max="92" width="10.85546875" style="25"/>
    <col min="93" max="16384" width="10.85546875" style="23"/>
  </cols>
  <sheetData>
    <row r="1" spans="2:92" ht="9.9499999999999993" customHeight="1"/>
    <row r="2" spans="2:92" ht="15" customHeight="1">
      <c r="B2" s="26"/>
      <c r="C2" s="27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9"/>
    </row>
    <row r="3" spans="2:92" ht="9.9499999999999993" customHeight="1">
      <c r="B3" s="30"/>
      <c r="C3" s="53"/>
      <c r="D3" s="54"/>
      <c r="E3" s="53"/>
      <c r="F3" s="177"/>
      <c r="G3" s="177"/>
      <c r="H3" s="178"/>
      <c r="I3" s="177"/>
      <c r="J3" s="177"/>
      <c r="K3" s="179"/>
      <c r="L3" s="179"/>
      <c r="M3" s="179"/>
      <c r="N3" s="179"/>
      <c r="O3" s="179"/>
      <c r="P3" s="179"/>
      <c r="Q3" s="179"/>
      <c r="R3" s="53"/>
      <c r="S3" s="53"/>
      <c r="T3" s="53"/>
      <c r="U3" s="53"/>
      <c r="V3" s="53"/>
      <c r="W3" s="53"/>
      <c r="X3" s="53"/>
      <c r="Y3" s="53"/>
      <c r="Z3" s="177"/>
      <c r="AA3" s="177"/>
      <c r="AB3" s="179"/>
      <c r="AC3" s="179"/>
      <c r="AD3" s="179"/>
      <c r="AE3" s="179"/>
      <c r="AF3" s="179"/>
      <c r="AG3" s="179"/>
      <c r="AH3" s="177"/>
      <c r="AI3" s="177"/>
      <c r="AJ3" s="177"/>
      <c r="AK3" s="179"/>
      <c r="AL3" s="179"/>
      <c r="AM3" s="179"/>
      <c r="AN3" s="179"/>
      <c r="AO3" s="53"/>
      <c r="AP3" s="53"/>
      <c r="AQ3" s="53"/>
      <c r="AR3" s="53"/>
      <c r="AS3" s="53"/>
      <c r="AT3" s="53"/>
      <c r="AU3" s="53"/>
      <c r="AV3" s="180"/>
      <c r="AW3" s="180"/>
      <c r="AX3" s="180"/>
      <c r="AY3" s="31"/>
    </row>
    <row r="4" spans="2:92" ht="9.9499999999999993" customHeight="1">
      <c r="B4" s="30"/>
      <c r="C4" s="53"/>
      <c r="D4" s="54"/>
      <c r="E4" s="53"/>
      <c r="F4" s="177"/>
      <c r="G4" s="177"/>
      <c r="H4" s="178"/>
      <c r="I4" s="177"/>
      <c r="J4" s="177"/>
      <c r="K4" s="179"/>
      <c r="L4" s="179"/>
      <c r="M4" s="179"/>
      <c r="N4" s="179"/>
      <c r="O4" s="179"/>
      <c r="P4" s="179"/>
      <c r="Q4" s="179"/>
      <c r="R4" s="53"/>
      <c r="S4" s="53"/>
      <c r="T4" s="53"/>
      <c r="U4" s="53"/>
      <c r="V4" s="53"/>
      <c r="W4" s="53"/>
      <c r="X4" s="53"/>
      <c r="Y4" s="53"/>
      <c r="Z4" s="177"/>
      <c r="AA4" s="177"/>
      <c r="AB4" s="179"/>
      <c r="AC4" s="179"/>
      <c r="AD4" s="179"/>
      <c r="AE4" s="179"/>
      <c r="AF4" s="179"/>
      <c r="AG4" s="179"/>
      <c r="AH4" s="177"/>
      <c r="AI4" s="177"/>
      <c r="AJ4" s="177"/>
      <c r="AK4" s="179"/>
      <c r="AL4" s="179"/>
      <c r="AM4" s="179"/>
      <c r="AN4" s="179"/>
      <c r="AO4" s="53"/>
      <c r="AP4" s="53"/>
      <c r="AQ4" s="53"/>
      <c r="AR4" s="53"/>
      <c r="AS4" s="53"/>
      <c r="AT4" s="53"/>
      <c r="AU4" s="53"/>
      <c r="AV4" s="53"/>
      <c r="AW4" s="53"/>
      <c r="AX4" s="180"/>
      <c r="AY4" s="31"/>
    </row>
    <row r="5" spans="2:92" ht="27.95" customHeight="1">
      <c r="B5" s="30"/>
      <c r="C5" s="53"/>
      <c r="D5" s="54"/>
      <c r="E5" s="53"/>
      <c r="F5" s="181"/>
      <c r="G5" s="53"/>
      <c r="H5" s="336" t="s">
        <v>8</v>
      </c>
      <c r="I5" s="337"/>
      <c r="J5" s="338"/>
      <c r="K5" s="339" t="s">
        <v>12</v>
      </c>
      <c r="L5" s="340"/>
      <c r="M5" s="340"/>
      <c r="N5" s="340"/>
      <c r="O5" s="340"/>
      <c r="P5" s="340"/>
      <c r="Q5" s="340"/>
      <c r="R5" s="341"/>
      <c r="S5" s="32"/>
      <c r="T5" s="331" t="s">
        <v>112</v>
      </c>
      <c r="U5" s="333"/>
      <c r="V5" s="334" t="s">
        <v>21</v>
      </c>
      <c r="W5" s="342"/>
      <c r="X5" s="335"/>
      <c r="Y5" s="68"/>
      <c r="Z5" s="331" t="s">
        <v>37</v>
      </c>
      <c r="AA5" s="332"/>
      <c r="AB5" s="333"/>
      <c r="AC5" s="334" t="s">
        <v>13</v>
      </c>
      <c r="AD5" s="335"/>
      <c r="AE5" s="68"/>
      <c r="AF5" s="68"/>
      <c r="AG5" s="68"/>
      <c r="AH5" s="331" t="s">
        <v>23</v>
      </c>
      <c r="AI5" s="332"/>
      <c r="AJ5" s="333"/>
      <c r="AK5" s="334" t="s">
        <v>25</v>
      </c>
      <c r="AL5" s="335"/>
      <c r="AM5" s="94"/>
      <c r="AN5" s="34"/>
      <c r="AO5" s="182"/>
      <c r="AP5" s="53"/>
      <c r="AQ5" s="53"/>
      <c r="AR5" s="53"/>
      <c r="AS5" s="183"/>
      <c r="AT5" s="183"/>
      <c r="AU5" s="183"/>
      <c r="AV5" s="53"/>
      <c r="AW5" s="53"/>
      <c r="AX5" s="53"/>
      <c r="AY5" s="31"/>
    </row>
    <row r="6" spans="2:92" ht="9.9499999999999993" customHeight="1">
      <c r="B6" s="30"/>
      <c r="C6" s="53"/>
      <c r="D6" s="54"/>
      <c r="E6" s="53"/>
      <c r="F6" s="53"/>
      <c r="G6" s="53"/>
      <c r="H6" s="184"/>
      <c r="I6" s="184"/>
      <c r="J6" s="184"/>
      <c r="K6" s="185"/>
      <c r="L6" s="185"/>
      <c r="M6" s="185"/>
      <c r="N6" s="185"/>
      <c r="O6" s="185"/>
      <c r="P6" s="185"/>
      <c r="Q6" s="186"/>
      <c r="R6" s="186"/>
      <c r="S6" s="187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182"/>
      <c r="AI6" s="53"/>
      <c r="AJ6" s="53"/>
      <c r="AK6" s="53"/>
      <c r="AL6" s="53"/>
      <c r="AM6" s="53"/>
      <c r="AN6" s="53"/>
      <c r="AO6" s="182"/>
      <c r="AP6" s="53"/>
      <c r="AQ6" s="53"/>
      <c r="AR6" s="53"/>
      <c r="AS6" s="183"/>
      <c r="AT6" s="183"/>
      <c r="AU6" s="183"/>
      <c r="AV6" s="53"/>
      <c r="AW6" s="53"/>
      <c r="AX6" s="53"/>
      <c r="AY6" s="31"/>
    </row>
    <row r="7" spans="2:92" ht="27.95" customHeight="1">
      <c r="B7" s="30"/>
      <c r="C7" s="53"/>
      <c r="D7" s="54"/>
      <c r="E7" s="53"/>
      <c r="F7" s="181"/>
      <c r="G7" s="53"/>
      <c r="H7" s="336" t="s">
        <v>36</v>
      </c>
      <c r="I7" s="337"/>
      <c r="J7" s="338"/>
      <c r="K7" s="339" t="str">
        <f>+VLOOKUP(K5,Élèves!B4:C33,2,FALSE)</f>
        <v>?</v>
      </c>
      <c r="L7" s="340"/>
      <c r="M7" s="340"/>
      <c r="N7" s="340"/>
      <c r="O7" s="340"/>
      <c r="P7" s="340"/>
      <c r="Q7" s="340"/>
      <c r="R7" s="341"/>
      <c r="S7" s="32"/>
      <c r="T7" s="331" t="s">
        <v>47</v>
      </c>
      <c r="U7" s="332"/>
      <c r="V7" s="333"/>
      <c r="W7" s="334" t="s">
        <v>232</v>
      </c>
      <c r="X7" s="342"/>
      <c r="Y7" s="342"/>
      <c r="Z7" s="342"/>
      <c r="AA7" s="342"/>
      <c r="AB7" s="342"/>
      <c r="AC7" s="342"/>
      <c r="AD7" s="342"/>
      <c r="AE7" s="342"/>
      <c r="AF7" s="335"/>
      <c r="AG7" s="37"/>
      <c r="AH7" s="331" t="s">
        <v>226</v>
      </c>
      <c r="AI7" s="332"/>
      <c r="AJ7" s="333"/>
      <c r="AK7" s="334" t="s">
        <v>223</v>
      </c>
      <c r="AL7" s="335"/>
      <c r="AM7" s="53"/>
      <c r="AN7" s="53"/>
      <c r="AO7" s="182"/>
      <c r="AP7" s="53"/>
      <c r="AQ7" s="53"/>
      <c r="AR7" s="53"/>
      <c r="AS7" s="183"/>
      <c r="AT7" s="183"/>
      <c r="AU7" s="183"/>
      <c r="AV7" s="53"/>
      <c r="AW7" s="53"/>
      <c r="AX7" s="53"/>
      <c r="AY7" s="31"/>
      <c r="BD7" s="36"/>
    </row>
    <row r="8" spans="2:92" s="39" customFormat="1" ht="15" customHeight="1">
      <c r="B8" s="38"/>
      <c r="C8" s="137"/>
      <c r="D8" s="188"/>
      <c r="E8" s="137"/>
      <c r="F8" s="13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9" t="s">
        <v>46</v>
      </c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53"/>
      <c r="AP8" s="53"/>
      <c r="AQ8" s="53"/>
      <c r="AR8" s="53"/>
      <c r="AS8" s="190"/>
      <c r="AT8" s="190"/>
      <c r="AU8" s="190"/>
      <c r="AV8" s="137"/>
      <c r="AW8" s="137"/>
      <c r="AX8" s="137"/>
      <c r="AY8" s="40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</row>
    <row r="9" spans="2:92" ht="9.9499999999999993" customHeight="1">
      <c r="B9" s="30"/>
      <c r="C9" s="53"/>
      <c r="D9" s="191"/>
      <c r="E9" s="18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236"/>
      <c r="U9" s="236"/>
      <c r="V9" s="236"/>
      <c r="W9" s="236"/>
      <c r="X9" s="174"/>
      <c r="Y9" s="174"/>
      <c r="Z9" s="174"/>
      <c r="AA9" s="174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73"/>
      <c r="AT9" s="73"/>
      <c r="AU9" s="73"/>
      <c r="AV9" s="53"/>
      <c r="AW9" s="53"/>
      <c r="AX9" s="53"/>
      <c r="AY9" s="31"/>
      <c r="AZ9" s="35"/>
      <c r="BA9" s="99"/>
      <c r="BB9" s="99"/>
    </row>
    <row r="10" spans="2:92" s="39" customFormat="1" ht="60" customHeight="1">
      <c r="B10" s="323" t="s">
        <v>1</v>
      </c>
      <c r="C10" s="324"/>
      <c r="D10" s="324"/>
      <c r="E10" s="324"/>
      <c r="F10" s="192"/>
      <c r="G10" s="193"/>
      <c r="H10" s="325" t="s">
        <v>111</v>
      </c>
      <c r="I10" s="325"/>
      <c r="J10" s="325"/>
      <c r="K10" s="325"/>
      <c r="L10" s="325"/>
      <c r="M10" s="325"/>
      <c r="N10" s="325"/>
      <c r="O10" s="325"/>
      <c r="P10" s="325"/>
      <c r="Q10" s="326">
        <v>1</v>
      </c>
      <c r="R10" s="326"/>
      <c r="S10" s="327" t="s">
        <v>7</v>
      </c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217" t="s">
        <v>114</v>
      </c>
      <c r="AK10" s="328" t="s">
        <v>233</v>
      </c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192"/>
      <c r="AY10" s="41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</row>
    <row r="11" spans="2:92" ht="29.1" customHeight="1">
      <c r="B11" s="42"/>
      <c r="C11" s="194"/>
      <c r="D11" s="195"/>
      <c r="E11" s="194"/>
      <c r="F11" s="194"/>
      <c r="G11" s="1"/>
      <c r="H11" s="329" t="s">
        <v>44</v>
      </c>
      <c r="I11" s="329"/>
      <c r="J11" s="329"/>
      <c r="K11" s="329"/>
      <c r="L11" s="329"/>
      <c r="M11" s="329"/>
      <c r="N11" s="329"/>
      <c r="O11" s="329"/>
      <c r="P11" s="329"/>
      <c r="Q11" s="330">
        <f ca="1">TODAY()</f>
        <v>44882</v>
      </c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196"/>
      <c r="AJ11" s="196"/>
      <c r="AK11" s="196"/>
      <c r="AL11" s="196"/>
      <c r="AM11" s="196"/>
      <c r="AN11" s="196"/>
      <c r="AO11" s="196"/>
      <c r="AP11" s="197"/>
      <c r="AQ11" s="198"/>
      <c r="AR11" s="198"/>
      <c r="AS11" s="198"/>
      <c r="AT11" s="198"/>
      <c r="AU11" s="198"/>
      <c r="AV11" s="198"/>
      <c r="AW11" s="198"/>
      <c r="AX11" s="198"/>
      <c r="AY11" s="43"/>
    </row>
    <row r="12" spans="2:92" ht="5.0999999999999996" customHeight="1" thickBot="1">
      <c r="B12" s="30"/>
      <c r="C12" s="53"/>
      <c r="D12" s="54"/>
      <c r="E12" s="53"/>
      <c r="F12" s="53"/>
      <c r="G12" s="2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44"/>
    </row>
    <row r="13" spans="2:92" ht="12" customHeight="1" thickTop="1">
      <c r="B13" s="30"/>
      <c r="C13" s="53"/>
      <c r="D13" s="54"/>
      <c r="E13" s="53"/>
      <c r="F13" s="53"/>
      <c r="G13" s="2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45"/>
      <c r="AQ13" s="46"/>
      <c r="AR13" s="47"/>
      <c r="AS13" s="48"/>
      <c r="AT13" s="49"/>
      <c r="AU13" s="50"/>
      <c r="AV13" s="49"/>
      <c r="AW13" s="51"/>
      <c r="AX13" s="55"/>
      <c r="AY13" s="52"/>
    </row>
    <row r="14" spans="2:92" s="53" customFormat="1" ht="46.5">
      <c r="B14" s="320" t="s">
        <v>220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2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</row>
    <row r="15" spans="2:92" ht="60" customHeight="1">
      <c r="B15" s="30"/>
      <c r="C15" s="53"/>
      <c r="D15" s="54"/>
      <c r="E15" s="53"/>
      <c r="F15" s="53"/>
      <c r="G15" s="2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280" t="s">
        <v>2</v>
      </c>
      <c r="AN15" s="280"/>
      <c r="AO15" s="55"/>
      <c r="AP15" s="233" t="s">
        <v>45</v>
      </c>
      <c r="AQ15" s="63"/>
      <c r="AR15" s="56"/>
      <c r="AS15" s="56"/>
      <c r="AT15" s="2"/>
      <c r="AU15" s="57"/>
      <c r="AV15" s="2"/>
      <c r="AW15" s="57"/>
      <c r="AX15" s="55"/>
      <c r="AY15" s="52"/>
    </row>
    <row r="16" spans="2:92" ht="20.100000000000001" customHeight="1">
      <c r="B16" s="30"/>
      <c r="C16" s="53"/>
      <c r="D16" s="281" t="s">
        <v>170</v>
      </c>
      <c r="E16" s="281"/>
      <c r="F16" s="59"/>
      <c r="G16" s="307" t="s">
        <v>167</v>
      </c>
      <c r="H16" s="307"/>
      <c r="I16" s="307"/>
      <c r="J16" s="307"/>
      <c r="K16" s="307"/>
      <c r="L16" s="307"/>
      <c r="M16" s="307"/>
      <c r="N16" s="307"/>
      <c r="O16" s="307"/>
      <c r="P16" s="308" t="str">
        <f>_xlfn.SWITCH(D16,"CC1",Compétences!$F$4,"CC2",Compétences!$F$7,"CC3",Compétences!$F$10,"CC4",Compétences!$F$13,"CC5",Compétences!$F$16,"CC6",Compétences!$F$19,"CC7",Compétences!$F$22,"CC8",Compétences!$F$25,"CC9",Compétences!$F$28)</f>
        <v>CC1 - S’informer sur l’intervention ou sur la réalisation</v>
      </c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285">
        <f>IFERROR(AVERAGE(J21:J86),"")</f>
        <v>1</v>
      </c>
      <c r="AN16" s="286"/>
      <c r="AO16" s="92"/>
      <c r="AP16" s="289" t="str">
        <f>IFERROR(AVERAGE(H21:H86),"")</f>
        <v/>
      </c>
      <c r="AQ16" s="92"/>
      <c r="AR16" s="60"/>
      <c r="AS16" s="2"/>
      <c r="AT16" s="2"/>
      <c r="AU16" s="2"/>
      <c r="AV16" s="2"/>
      <c r="AW16" s="2"/>
      <c r="AX16" s="2"/>
      <c r="AY16" s="31"/>
      <c r="BA16" s="39"/>
      <c r="BB16" s="39"/>
      <c r="BC16" s="102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4"/>
    </row>
    <row r="17" spans="1:92" ht="20.100000000000001" customHeight="1">
      <c r="B17" s="30"/>
      <c r="C17" s="53"/>
      <c r="D17" s="281"/>
      <c r="E17" s="281"/>
      <c r="F17" s="59"/>
      <c r="G17" s="307"/>
      <c r="H17" s="307"/>
      <c r="I17" s="307"/>
      <c r="J17" s="307"/>
      <c r="K17" s="307"/>
      <c r="L17" s="307"/>
      <c r="M17" s="307"/>
      <c r="N17" s="307"/>
      <c r="O17" s="307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287"/>
      <c r="AN17" s="288"/>
      <c r="AO17" s="92"/>
      <c r="AP17" s="290"/>
      <c r="AQ17" s="92"/>
      <c r="AR17" s="60"/>
      <c r="AS17" s="2"/>
      <c r="AT17" s="2"/>
      <c r="AU17" s="2"/>
      <c r="AV17" s="2"/>
      <c r="AW17" s="2"/>
      <c r="AX17" s="2"/>
      <c r="AY17" s="31"/>
      <c r="BA17" s="39"/>
      <c r="BB17" s="39"/>
      <c r="BC17" s="102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4"/>
    </row>
    <row r="18" spans="1:92" s="33" customFormat="1" ht="24.95" hidden="1" customHeight="1">
      <c r="B18" s="62"/>
      <c r="C18" s="68"/>
      <c r="D18" s="71"/>
      <c r="E18" s="68"/>
      <c r="F18" s="68"/>
      <c r="G18" s="63"/>
      <c r="H18" s="66"/>
      <c r="I18" s="66"/>
      <c r="J18" s="66"/>
      <c r="K18" s="66"/>
      <c r="L18" s="236"/>
      <c r="M18" s="236"/>
      <c r="N18" s="67"/>
      <c r="O18" s="67"/>
      <c r="P18" s="68"/>
      <c r="Q18" s="236"/>
      <c r="R18" s="236"/>
      <c r="S18" s="236"/>
      <c r="T18" s="236"/>
      <c r="U18" s="293"/>
      <c r="V18" s="293"/>
      <c r="W18" s="293"/>
      <c r="X18" s="236"/>
      <c r="Y18" s="236"/>
      <c r="Z18" s="67"/>
      <c r="AA18" s="293"/>
      <c r="AB18" s="293"/>
      <c r="AC18" s="293"/>
      <c r="AD18" s="294"/>
      <c r="AE18" s="294"/>
      <c r="AF18" s="67"/>
      <c r="AG18" s="67"/>
      <c r="AH18" s="69"/>
      <c r="AI18" s="69"/>
      <c r="AJ18" s="69"/>
      <c r="AK18" s="70"/>
      <c r="AL18" s="70"/>
      <c r="AM18" s="70"/>
      <c r="AN18" s="70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4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</row>
    <row r="19" spans="1:92" ht="20.100000000000001" hidden="1" customHeight="1">
      <c r="B19" s="30"/>
      <c r="C19" s="53"/>
      <c r="D19" s="53"/>
      <c r="E19" s="53"/>
      <c r="F19" s="53"/>
      <c r="G19" s="155"/>
      <c r="H19" s="271" t="s">
        <v>45</v>
      </c>
      <c r="I19" s="271"/>
      <c r="J19" s="176" t="s">
        <v>2</v>
      </c>
      <c r="K19" s="272" t="s">
        <v>50</v>
      </c>
      <c r="L19" s="272"/>
      <c r="M19" s="17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2"/>
      <c r="AS19" s="2"/>
      <c r="AT19" s="2"/>
      <c r="AU19" s="2"/>
      <c r="AV19" s="2"/>
      <c r="AW19" s="2"/>
      <c r="AX19" s="2"/>
      <c r="AY19" s="31"/>
    </row>
    <row r="20" spans="1:92" ht="24.95" hidden="1" customHeight="1">
      <c r="B20" s="200"/>
      <c r="C20" s="105"/>
      <c r="D20" s="105"/>
      <c r="E20" s="105"/>
      <c r="F20" s="106"/>
      <c r="G20" s="156"/>
      <c r="H20" s="107"/>
      <c r="I20" s="107"/>
      <c r="J20" s="107"/>
      <c r="K20" s="107"/>
      <c r="L20" s="107"/>
      <c r="M20" s="107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9"/>
      <c r="AI20" s="109"/>
      <c r="AJ20" s="109"/>
      <c r="AK20" s="110"/>
      <c r="AL20" s="110"/>
      <c r="AM20" s="110"/>
      <c r="AN20" s="110"/>
      <c r="AO20" s="111"/>
      <c r="AP20" s="111"/>
      <c r="AQ20" s="111"/>
      <c r="AR20" s="81"/>
      <c r="AS20" s="2"/>
      <c r="AT20" s="2"/>
      <c r="AU20" s="2"/>
      <c r="AV20" s="2"/>
      <c r="AW20" s="2"/>
      <c r="AX20" s="2"/>
      <c r="AY20" s="31"/>
    </row>
    <row r="21" spans="1:92" ht="24.95" hidden="1" customHeight="1">
      <c r="B21" s="30"/>
      <c r="C21" s="273"/>
      <c r="D21" s="273"/>
      <c r="E21" s="158" t="s">
        <v>7</v>
      </c>
      <c r="F21" s="167"/>
      <c r="G21" s="141" t="s">
        <v>42</v>
      </c>
      <c r="H21" s="304" t="str">
        <f>IFERROR(AVERAGE(AP25:AP38),"")</f>
        <v/>
      </c>
      <c r="I21" s="305"/>
      <c r="J21" s="164"/>
      <c r="K21" s="296" t="s">
        <v>115</v>
      </c>
      <c r="L21" s="297"/>
      <c r="M21" s="311" t="str">
        <f>IF(K21=Compétences!$B$3,Compétences!$D$3,IF(K21=Compétences!$B$4,Compétences!$D$4,IF(K21=Compétences!$B$5,Compétences!$D$5,IF(K21=Compétences!$B$6,Compétences!$D$6,IF(K21=Compétences!$B$7,Compétences!$D$7,IF(K21=Compétences!$B$8,Compétences!$D$8,IF(K21=Compétences!$B$9,Données!$D$9,IF(K21=Compétences!$B$10,Compétences!$D$10,IF(K21=Compétences!$B$11,Compétences!$D$11,IF(K21=Compétences!$B$12,Compétences!$D$12,IF(K21=Compétences!$B$13,Compétences!$D$13,IF(K21=Compétences!$B$14,Compétences!$D$14,IF(K21=Compétences!$B$15,Compétences!$D$15,IF(K21=Compétences!$B$16,Compétences!$D$16,IF(K21=Compétences!$B$17,Compétences!$D$17,IF(K21=Compétences!$B$18,Compétences!$D$18,IF(K21=Compétences!$B$19,Compétences!$D$19,IF(K21=Compétences!$B$20,Compétences!$D$20,IF(K21=Compétences!$B$21,Compétences!$D$21,IF(K21=Compétences!$B$22,Compétences!$D$22,IF(K21=Compétences!$B$23,Compétences!$D$23,IF(K21=Compétences!$B$24,Compétences!$D$24,IF(K21=Compétences!$B$25,Compétences!$D$25,IF(K21=Compétences!$B$26,Compétences!$D$26,IF(K21=Compétences!$B$27,Compétences!$D$27,IF(K21=Compétences!$B$28,Compétences!$D$28,IF(K21=Compétences!$B$29,Compétences!$D$29,IF(K21=Compétences!$B$30,Compétences!$D$30,IF(K21=Compétences!$B$31,Compétences!$D$31,IF(K21=Compétences!$B$321,Compétences!$D$32))))))))))))))))))))))))))))))</f>
        <v xml:space="preserve">Collecter les données nécessaires à l’intervention ou à la réalisation en utilisant les outils numériques </v>
      </c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3"/>
      <c r="AJ21" s="112"/>
      <c r="AK21" s="262" t="s">
        <v>113</v>
      </c>
      <c r="AL21" s="263"/>
      <c r="AM21" s="263"/>
      <c r="AN21" s="264"/>
      <c r="AO21" s="1"/>
      <c r="AP21" s="1"/>
      <c r="AQ21" s="1"/>
      <c r="AR21" s="30"/>
      <c r="AS21" s="53"/>
      <c r="AT21" s="53"/>
      <c r="AU21" s="53"/>
      <c r="AV21" s="17"/>
      <c r="AW21" s="17"/>
      <c r="AX21" s="2"/>
      <c r="AY21" s="31"/>
      <c r="BA21" s="23"/>
      <c r="BB21" s="23"/>
      <c r="BC21" s="73"/>
      <c r="BD21" s="113"/>
      <c r="BE21" s="58"/>
      <c r="BF21" s="58"/>
      <c r="BG21" s="58"/>
      <c r="BH21" s="58"/>
      <c r="BI21" s="58"/>
      <c r="BJ21" s="58"/>
    </row>
    <row r="22" spans="1:92" ht="22.5" hidden="1" customHeight="1">
      <c r="B22" s="30"/>
      <c r="C22" s="157"/>
      <c r="D22" s="157"/>
      <c r="E22" s="159"/>
      <c r="F22" s="160"/>
      <c r="G22" s="141"/>
      <c r="H22" s="161"/>
      <c r="I22" s="161"/>
      <c r="J22" s="162"/>
      <c r="K22" s="163"/>
      <c r="L22" s="163"/>
      <c r="M22" s="314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6"/>
      <c r="AJ22" s="112"/>
      <c r="AK22" s="1"/>
      <c r="AL22" s="1"/>
      <c r="AM22" s="1"/>
      <c r="AN22" s="1"/>
      <c r="AO22" s="1"/>
      <c r="AP22" s="1"/>
      <c r="AQ22" s="1"/>
      <c r="AR22" s="30"/>
      <c r="AS22" s="53"/>
      <c r="AT22" s="53"/>
      <c r="AU22" s="53"/>
      <c r="AV22" s="17"/>
      <c r="AW22" s="17"/>
      <c r="AX22" s="2"/>
      <c r="AY22" s="31"/>
      <c r="BA22" s="23"/>
      <c r="BB22" s="23"/>
      <c r="BC22" s="73"/>
      <c r="BD22" s="113"/>
      <c r="BE22" s="58"/>
      <c r="BF22" s="58"/>
      <c r="BG22" s="58"/>
      <c r="BH22" s="58"/>
      <c r="BI22" s="58"/>
      <c r="BJ22" s="58"/>
    </row>
    <row r="23" spans="1:92" ht="9.9499999999999993" hidden="1" customHeight="1">
      <c r="B23" s="30"/>
      <c r="C23" s="157"/>
      <c r="D23" s="157"/>
      <c r="E23" s="159"/>
      <c r="F23" s="160"/>
      <c r="G23" s="141"/>
      <c r="H23" s="265"/>
      <c r="I23" s="265"/>
      <c r="J23" s="265"/>
      <c r="K23" s="265"/>
      <c r="L23" s="265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112"/>
      <c r="AK23" s="4" t="s">
        <v>5</v>
      </c>
      <c r="AL23" s="100" t="s">
        <v>6</v>
      </c>
      <c r="AM23" s="101" t="s">
        <v>3</v>
      </c>
      <c r="AN23" s="3" t="s">
        <v>4</v>
      </c>
      <c r="AO23" s="1"/>
      <c r="AP23" s="165"/>
      <c r="AQ23" s="1"/>
      <c r="AR23" s="30"/>
      <c r="AS23" s="53"/>
      <c r="AT23" s="53"/>
      <c r="AU23" s="53"/>
      <c r="AV23" s="17"/>
      <c r="AW23" s="17"/>
      <c r="AX23" s="2"/>
      <c r="AY23" s="31"/>
      <c r="BA23" s="23"/>
      <c r="BB23" s="23"/>
      <c r="BC23" s="73"/>
      <c r="BD23" s="113"/>
      <c r="BE23" s="58"/>
      <c r="BF23" s="58"/>
      <c r="BG23" s="58"/>
      <c r="BH23" s="58"/>
      <c r="BI23" s="58"/>
      <c r="BJ23" s="58"/>
    </row>
    <row r="24" spans="1:92" ht="9" hidden="1" customHeight="1">
      <c r="B24" s="30"/>
      <c r="C24" s="157"/>
      <c r="D24" s="157"/>
      <c r="E24" s="159"/>
      <c r="F24" s="160"/>
      <c r="G24" s="141"/>
      <c r="H24" s="266"/>
      <c r="I24" s="266"/>
      <c r="J24" s="266"/>
      <c r="K24" s="266"/>
      <c r="L24" s="266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112"/>
      <c r="AK24" s="1"/>
      <c r="AL24" s="1"/>
      <c r="AM24" s="1"/>
      <c r="AN24" s="1"/>
      <c r="AO24" s="1"/>
      <c r="AP24" s="1"/>
      <c r="AQ24" s="1"/>
      <c r="AR24" s="30"/>
      <c r="AS24" s="53"/>
      <c r="AT24" s="53"/>
      <c r="AU24" s="53"/>
      <c r="AV24" s="17"/>
      <c r="AW24" s="17"/>
      <c r="AX24" s="2"/>
      <c r="AY24" s="31"/>
      <c r="BA24" s="23"/>
      <c r="BB24" s="23"/>
      <c r="BC24" s="73"/>
      <c r="BD24" s="113"/>
      <c r="BE24" s="58"/>
      <c r="BF24" s="58"/>
      <c r="BG24" s="58"/>
      <c r="BH24" s="58"/>
      <c r="BI24" s="58"/>
      <c r="BJ24" s="58"/>
    </row>
    <row r="25" spans="1:92" s="25" customFormat="1" ht="24.95" hidden="1" customHeight="1">
      <c r="A25" s="23"/>
      <c r="B25" s="30"/>
      <c r="C25" s="53"/>
      <c r="D25" s="58"/>
      <c r="E25" s="58"/>
      <c r="F25" s="31"/>
      <c r="G25" s="42"/>
      <c r="H25" s="295" t="s">
        <v>76</v>
      </c>
      <c r="I25" s="295"/>
      <c r="J25" s="295"/>
      <c r="K25" s="295"/>
      <c r="L25" s="295"/>
      <c r="M25" s="255" t="s">
        <v>77</v>
      </c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112"/>
      <c r="AK25" s="256" t="str">
        <f>REPT("g",(AP25))</f>
        <v/>
      </c>
      <c r="AL25" s="257"/>
      <c r="AM25" s="257"/>
      <c r="AN25" s="258"/>
      <c r="AO25" s="116"/>
      <c r="AP25" s="140"/>
      <c r="AQ25" s="1"/>
      <c r="AR25" s="117"/>
      <c r="AS25" s="2"/>
      <c r="AT25" s="2"/>
      <c r="AU25" s="2"/>
      <c r="AV25" s="2"/>
      <c r="AW25" s="2"/>
      <c r="AX25" s="2"/>
      <c r="AY25" s="31"/>
      <c r="AZ25" s="23"/>
      <c r="BA25" s="39"/>
      <c r="BB25" s="39"/>
      <c r="BC25" s="118"/>
      <c r="BD25" s="119"/>
      <c r="BE25" s="306"/>
      <c r="BF25" s="306"/>
      <c r="BG25" s="306"/>
      <c r="BH25" s="306"/>
      <c r="BI25" s="239"/>
      <c r="BJ25" s="120"/>
      <c r="BK25" s="103"/>
      <c r="BL25" s="103"/>
      <c r="BM25" s="103"/>
      <c r="BN25" s="104"/>
      <c r="BO25" s="172"/>
      <c r="BP25" s="173"/>
    </row>
    <row r="26" spans="1:92" s="25" customFormat="1" ht="24.95" hidden="1" customHeight="1">
      <c r="A26" s="23"/>
      <c r="B26" s="30"/>
      <c r="C26" s="53"/>
      <c r="D26" s="166"/>
      <c r="E26" s="58"/>
      <c r="F26" s="31"/>
      <c r="G26" s="114"/>
      <c r="H26" s="295"/>
      <c r="I26" s="295"/>
      <c r="J26" s="295"/>
      <c r="K26" s="295"/>
      <c r="L26" s="295"/>
      <c r="M26" s="255" t="s">
        <v>77</v>
      </c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112"/>
      <c r="AK26" s="256" t="str">
        <f>REPT("g",(AP26))</f>
        <v/>
      </c>
      <c r="AL26" s="257"/>
      <c r="AM26" s="257"/>
      <c r="AN26" s="258"/>
      <c r="AO26" s="116"/>
      <c r="AP26" s="140"/>
      <c r="AQ26" s="1"/>
      <c r="AR26" s="117"/>
      <c r="AS26" s="2"/>
      <c r="AT26" s="2"/>
      <c r="AU26" s="2"/>
      <c r="AV26" s="2"/>
      <c r="AW26" s="2"/>
      <c r="AX26" s="2"/>
      <c r="AY26" s="31"/>
      <c r="AZ26" s="23"/>
      <c r="BA26" s="39"/>
      <c r="BB26" s="39"/>
      <c r="BC26" s="118"/>
      <c r="BD26" s="119"/>
      <c r="BE26" s="119"/>
      <c r="BF26" s="119"/>
      <c r="BG26" s="119"/>
      <c r="BH26" s="119"/>
      <c r="BI26" s="119"/>
      <c r="BJ26" s="119"/>
      <c r="BK26" s="103"/>
      <c r="BL26" s="103"/>
      <c r="BM26" s="103"/>
      <c r="BN26" s="104"/>
      <c r="BO26" s="172"/>
      <c r="BP26" s="173"/>
    </row>
    <row r="27" spans="1:92" s="25" customFormat="1" ht="24.95" hidden="1" customHeight="1">
      <c r="A27" s="23"/>
      <c r="B27" s="30"/>
      <c r="C27" s="53"/>
      <c r="D27" s="58"/>
      <c r="E27" s="58"/>
      <c r="F27" s="31"/>
      <c r="G27" s="114"/>
      <c r="H27" s="295"/>
      <c r="I27" s="295"/>
      <c r="J27" s="295"/>
      <c r="K27" s="295"/>
      <c r="L27" s="295"/>
      <c r="M27" s="255" t="s">
        <v>77</v>
      </c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112"/>
      <c r="AK27" s="256" t="str">
        <f>REPT("g",(AP27))</f>
        <v/>
      </c>
      <c r="AL27" s="257"/>
      <c r="AM27" s="257"/>
      <c r="AN27" s="258"/>
      <c r="AO27" s="116"/>
      <c r="AP27" s="140"/>
      <c r="AQ27" s="1"/>
      <c r="AR27" s="117"/>
      <c r="AS27" s="2"/>
      <c r="AT27" s="2"/>
      <c r="AU27" s="2"/>
      <c r="AV27" s="2"/>
      <c r="AW27" s="2"/>
      <c r="AX27" s="2"/>
      <c r="AY27" s="31"/>
      <c r="AZ27" s="23"/>
      <c r="BA27" s="39"/>
      <c r="BB27" s="39"/>
      <c r="BC27" s="122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4"/>
      <c r="BO27" s="172"/>
      <c r="BP27" s="173"/>
    </row>
    <row r="28" spans="1:92" s="25" customFormat="1" ht="24.75" hidden="1" customHeight="1">
      <c r="A28" s="23"/>
      <c r="B28" s="30"/>
      <c r="C28" s="53"/>
      <c r="D28" s="61"/>
      <c r="E28" s="61"/>
      <c r="F28" s="31"/>
      <c r="G28" s="114"/>
      <c r="H28" s="295"/>
      <c r="I28" s="295"/>
      <c r="J28" s="295"/>
      <c r="K28" s="295"/>
      <c r="L28" s="295"/>
      <c r="M28" s="255" t="s">
        <v>77</v>
      </c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112"/>
      <c r="AK28" s="256" t="str">
        <f>REPT("g",(AP28))</f>
        <v/>
      </c>
      <c r="AL28" s="257"/>
      <c r="AM28" s="257"/>
      <c r="AN28" s="258"/>
      <c r="AO28" s="116"/>
      <c r="AP28" s="140"/>
      <c r="AQ28" s="1"/>
      <c r="AR28" s="117"/>
      <c r="AS28" s="2"/>
      <c r="AT28" s="2"/>
      <c r="AU28" s="2"/>
      <c r="AV28" s="2"/>
      <c r="AW28" s="2"/>
      <c r="AX28" s="2"/>
      <c r="AY28" s="31"/>
      <c r="AZ28" s="23"/>
      <c r="BA28" s="39"/>
      <c r="BB28" s="39"/>
      <c r="BC28" s="122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4"/>
      <c r="BO28" s="172"/>
      <c r="BP28" s="173"/>
    </row>
    <row r="29" spans="1:92" s="25" customFormat="1" ht="9.9499999999999993" hidden="1" customHeight="1">
      <c r="A29" s="23"/>
      <c r="B29" s="30"/>
      <c r="C29" s="53"/>
      <c r="D29" s="123"/>
      <c r="E29" s="123"/>
      <c r="F29" s="31"/>
      <c r="G29" s="114"/>
      <c r="H29" s="121"/>
      <c r="I29" s="121"/>
      <c r="J29" s="121"/>
      <c r="K29" s="121"/>
      <c r="L29" s="121"/>
      <c r="M29" s="121"/>
      <c r="N29" s="121"/>
      <c r="O29" s="139"/>
      <c r="P29" s="139"/>
      <c r="Q29" s="139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2"/>
      <c r="AK29" s="11"/>
      <c r="AL29" s="11"/>
      <c r="AM29" s="11"/>
      <c r="AN29" s="11"/>
      <c r="AO29" s="116"/>
      <c r="AP29" s="12"/>
      <c r="AQ29" s="124"/>
      <c r="AR29" s="117"/>
      <c r="AS29" s="2"/>
      <c r="AT29" s="2"/>
      <c r="AU29" s="2"/>
      <c r="AV29" s="2"/>
      <c r="AW29" s="2"/>
      <c r="AX29" s="2"/>
      <c r="AY29" s="31"/>
      <c r="AZ29" s="23"/>
      <c r="BA29" s="39"/>
      <c r="BB29" s="39"/>
      <c r="BC29" s="122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4"/>
      <c r="BO29" s="172"/>
      <c r="BP29" s="173"/>
    </row>
    <row r="30" spans="1:92" s="25" customFormat="1" ht="24.95" hidden="1" customHeight="1">
      <c r="A30" s="23"/>
      <c r="B30" s="30"/>
      <c r="C30" s="53"/>
      <c r="D30" s="53"/>
      <c r="E30" s="53"/>
      <c r="F30" s="31"/>
      <c r="G30" s="42"/>
      <c r="H30" s="295" t="s">
        <v>76</v>
      </c>
      <c r="I30" s="295"/>
      <c r="J30" s="295"/>
      <c r="K30" s="295"/>
      <c r="L30" s="295"/>
      <c r="M30" s="255" t="s">
        <v>77</v>
      </c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112"/>
      <c r="AK30" s="256" t="str">
        <f>REPT("g",(AP30))</f>
        <v/>
      </c>
      <c r="AL30" s="257"/>
      <c r="AM30" s="257"/>
      <c r="AN30" s="258"/>
      <c r="AO30" s="116"/>
      <c r="AP30" s="140"/>
      <c r="AQ30" s="1"/>
      <c r="AR30" s="117"/>
      <c r="AS30" s="2"/>
      <c r="AT30" s="2"/>
      <c r="AU30" s="2"/>
      <c r="AV30" s="2"/>
      <c r="AW30" s="2"/>
      <c r="AX30" s="2"/>
      <c r="AY30" s="31"/>
      <c r="AZ30" s="23"/>
      <c r="BA30" s="39"/>
      <c r="BB30" s="39"/>
      <c r="BC30" s="122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4"/>
      <c r="BO30" s="172"/>
      <c r="BP30" s="173"/>
    </row>
    <row r="31" spans="1:92" s="25" customFormat="1" ht="24.95" hidden="1" customHeight="1">
      <c r="A31" s="23"/>
      <c r="B31" s="30"/>
      <c r="C31" s="53"/>
      <c r="D31" s="61"/>
      <c r="E31" s="61"/>
      <c r="F31" s="31"/>
      <c r="G31" s="114"/>
      <c r="H31" s="295"/>
      <c r="I31" s="295"/>
      <c r="J31" s="295"/>
      <c r="K31" s="295"/>
      <c r="L31" s="295"/>
      <c r="M31" s="255" t="s">
        <v>77</v>
      </c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112"/>
      <c r="AK31" s="256" t="str">
        <f>REPT("g",(AP31))</f>
        <v/>
      </c>
      <c r="AL31" s="257"/>
      <c r="AM31" s="257"/>
      <c r="AN31" s="258"/>
      <c r="AO31" s="116"/>
      <c r="AP31" s="140"/>
      <c r="AQ31" s="1"/>
      <c r="AR31" s="117"/>
      <c r="AS31" s="2"/>
      <c r="AT31" s="2"/>
      <c r="AU31" s="2"/>
      <c r="AV31" s="2"/>
      <c r="AW31" s="2"/>
      <c r="AX31" s="2"/>
      <c r="AY31" s="31"/>
      <c r="AZ31" s="23"/>
      <c r="BA31" s="39"/>
      <c r="BB31" s="39"/>
      <c r="BC31" s="122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4"/>
      <c r="BO31" s="172"/>
      <c r="BP31" s="173"/>
    </row>
    <row r="32" spans="1:92" s="25" customFormat="1" ht="24.95" hidden="1" customHeight="1">
      <c r="A32" s="23"/>
      <c r="B32" s="30"/>
      <c r="C32" s="53"/>
      <c r="D32" s="61"/>
      <c r="E32" s="61"/>
      <c r="F32" s="31"/>
      <c r="G32" s="114"/>
      <c r="H32" s="295"/>
      <c r="I32" s="295"/>
      <c r="J32" s="295"/>
      <c r="K32" s="295"/>
      <c r="L32" s="295"/>
      <c r="M32" s="255" t="s">
        <v>77</v>
      </c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112"/>
      <c r="AK32" s="256" t="str">
        <f>REPT("g",(AP32))</f>
        <v/>
      </c>
      <c r="AL32" s="257"/>
      <c r="AM32" s="257"/>
      <c r="AN32" s="258"/>
      <c r="AO32" s="116"/>
      <c r="AP32" s="140"/>
      <c r="AQ32" s="1"/>
      <c r="AR32" s="117"/>
      <c r="AS32" s="2"/>
      <c r="AT32" s="2"/>
      <c r="AU32" s="2"/>
      <c r="AV32" s="2"/>
      <c r="AW32" s="2"/>
      <c r="AX32" s="2"/>
      <c r="AY32" s="31"/>
      <c r="AZ32" s="23"/>
      <c r="BA32" s="39"/>
      <c r="BB32" s="39"/>
      <c r="BC32" s="122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4"/>
      <c r="BO32" s="172"/>
      <c r="BP32" s="173"/>
    </row>
    <row r="33" spans="1:68" s="25" customFormat="1" ht="24.95" hidden="1" customHeight="1">
      <c r="A33" s="23"/>
      <c r="B33" s="30"/>
      <c r="C33" s="53"/>
      <c r="D33" s="61"/>
      <c r="E33" s="61"/>
      <c r="F33" s="31"/>
      <c r="G33" s="114"/>
      <c r="H33" s="295"/>
      <c r="I33" s="295"/>
      <c r="J33" s="295"/>
      <c r="K33" s="295"/>
      <c r="L33" s="295"/>
      <c r="M33" s="255" t="s">
        <v>77</v>
      </c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112"/>
      <c r="AK33" s="256" t="str">
        <f>REPT("g",(AP33))</f>
        <v/>
      </c>
      <c r="AL33" s="257"/>
      <c r="AM33" s="257"/>
      <c r="AN33" s="258"/>
      <c r="AO33" s="116"/>
      <c r="AP33" s="140"/>
      <c r="AQ33" s="1"/>
      <c r="AR33" s="117"/>
      <c r="AS33" s="2"/>
      <c r="AT33" s="2"/>
      <c r="AU33" s="2"/>
      <c r="AV33" s="2"/>
      <c r="AW33" s="2"/>
      <c r="AX33" s="2"/>
      <c r="AY33" s="31"/>
      <c r="AZ33" s="23"/>
      <c r="BA33" s="39"/>
      <c r="BB33" s="39"/>
      <c r="BC33" s="122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172"/>
      <c r="BP33" s="173"/>
    </row>
    <row r="34" spans="1:68" s="25" customFormat="1" ht="9.9499999999999993" hidden="1" customHeight="1">
      <c r="A34" s="23"/>
      <c r="B34" s="30"/>
      <c r="C34" s="53"/>
      <c r="D34" s="123"/>
      <c r="E34" s="123"/>
      <c r="F34" s="31"/>
      <c r="G34" s="114"/>
      <c r="H34" s="121"/>
      <c r="I34" s="121"/>
      <c r="J34" s="121"/>
      <c r="K34" s="121"/>
      <c r="L34" s="121"/>
      <c r="M34" s="121"/>
      <c r="N34" s="121"/>
      <c r="O34" s="139"/>
      <c r="P34" s="139"/>
      <c r="Q34" s="139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2"/>
      <c r="AK34" s="11"/>
      <c r="AL34" s="11"/>
      <c r="AM34" s="11"/>
      <c r="AN34" s="11"/>
      <c r="AO34" s="116"/>
      <c r="AP34" s="12"/>
      <c r="AQ34" s="124"/>
      <c r="AR34" s="117"/>
      <c r="AS34" s="2"/>
      <c r="AT34" s="2"/>
      <c r="AU34" s="2"/>
      <c r="AV34" s="2"/>
      <c r="AW34" s="2"/>
      <c r="AX34" s="2"/>
      <c r="AY34" s="31"/>
      <c r="AZ34" s="23"/>
      <c r="BA34" s="39"/>
      <c r="BB34" s="39"/>
      <c r="BC34" s="122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4"/>
      <c r="BO34" s="172"/>
      <c r="BP34" s="173"/>
    </row>
    <row r="35" spans="1:68" s="25" customFormat="1" ht="24.95" hidden="1" customHeight="1">
      <c r="A35" s="23"/>
      <c r="B35" s="30"/>
      <c r="C35" s="53"/>
      <c r="D35" s="53"/>
      <c r="E35" s="53"/>
      <c r="F35" s="31"/>
      <c r="G35" s="42"/>
      <c r="H35" s="295" t="s">
        <v>76</v>
      </c>
      <c r="I35" s="295"/>
      <c r="J35" s="295"/>
      <c r="K35" s="295"/>
      <c r="L35" s="295"/>
      <c r="M35" s="255" t="s">
        <v>77</v>
      </c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112"/>
      <c r="AK35" s="256" t="str">
        <f>REPT("g",(AP35))</f>
        <v/>
      </c>
      <c r="AL35" s="257"/>
      <c r="AM35" s="257"/>
      <c r="AN35" s="258"/>
      <c r="AO35" s="116"/>
      <c r="AP35" s="140"/>
      <c r="AQ35" s="1"/>
      <c r="AR35" s="117"/>
      <c r="AS35" s="2"/>
      <c r="AT35" s="2"/>
      <c r="AU35" s="2"/>
      <c r="AV35" s="2"/>
      <c r="AW35" s="2"/>
      <c r="AX35" s="2"/>
      <c r="AY35" s="31"/>
      <c r="AZ35" s="23"/>
      <c r="BA35" s="39"/>
      <c r="BB35" s="39"/>
      <c r="BC35" s="122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4"/>
      <c r="BO35" s="172"/>
      <c r="BP35" s="173"/>
    </row>
    <row r="36" spans="1:68" s="25" customFormat="1" ht="24.95" hidden="1" customHeight="1">
      <c r="A36" s="23"/>
      <c r="B36" s="30"/>
      <c r="C36" s="53"/>
      <c r="D36" s="61"/>
      <c r="E36" s="61"/>
      <c r="F36" s="31"/>
      <c r="G36" s="114"/>
      <c r="H36" s="295"/>
      <c r="I36" s="295"/>
      <c r="J36" s="295"/>
      <c r="K36" s="295"/>
      <c r="L36" s="295"/>
      <c r="M36" s="255" t="s">
        <v>77</v>
      </c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112"/>
      <c r="AK36" s="256" t="str">
        <f>REPT("g",(AP36))</f>
        <v/>
      </c>
      <c r="AL36" s="257"/>
      <c r="AM36" s="257"/>
      <c r="AN36" s="258"/>
      <c r="AO36" s="116"/>
      <c r="AP36" s="140"/>
      <c r="AQ36" s="1"/>
      <c r="AR36" s="117"/>
      <c r="AS36" s="2"/>
      <c r="AT36" s="2"/>
      <c r="AU36" s="2"/>
      <c r="AV36" s="2"/>
      <c r="AW36" s="2"/>
      <c r="AX36" s="2"/>
      <c r="AY36" s="31"/>
      <c r="AZ36" s="23"/>
      <c r="BA36" s="39"/>
      <c r="BB36" s="39"/>
      <c r="BC36" s="122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4"/>
      <c r="BO36" s="172"/>
      <c r="BP36" s="173"/>
    </row>
    <row r="37" spans="1:68" s="25" customFormat="1" ht="24.95" hidden="1" customHeight="1">
      <c r="A37" s="23"/>
      <c r="B37" s="30"/>
      <c r="C37" s="53"/>
      <c r="D37" s="61"/>
      <c r="E37" s="61"/>
      <c r="F37" s="31"/>
      <c r="G37" s="114"/>
      <c r="H37" s="295"/>
      <c r="I37" s="295"/>
      <c r="J37" s="295"/>
      <c r="K37" s="295"/>
      <c r="L37" s="295"/>
      <c r="M37" s="255" t="s">
        <v>77</v>
      </c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112"/>
      <c r="AK37" s="256" t="str">
        <f>REPT("g",(AP37))</f>
        <v/>
      </c>
      <c r="AL37" s="257"/>
      <c r="AM37" s="257"/>
      <c r="AN37" s="258"/>
      <c r="AO37" s="116"/>
      <c r="AP37" s="140"/>
      <c r="AQ37" s="1"/>
      <c r="AR37" s="117"/>
      <c r="AS37" s="2"/>
      <c r="AT37" s="2"/>
      <c r="AU37" s="2"/>
      <c r="AV37" s="2"/>
      <c r="AW37" s="2"/>
      <c r="AX37" s="2"/>
      <c r="AY37" s="31"/>
      <c r="AZ37" s="23"/>
      <c r="BA37" s="39"/>
      <c r="BB37" s="39"/>
      <c r="BC37" s="122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4"/>
      <c r="BO37" s="172"/>
      <c r="BP37" s="173"/>
    </row>
    <row r="38" spans="1:68" s="25" customFormat="1" ht="24.95" hidden="1" customHeight="1">
      <c r="A38" s="23"/>
      <c r="B38" s="30"/>
      <c r="C38" s="53"/>
      <c r="D38" s="61"/>
      <c r="E38" s="61"/>
      <c r="F38" s="31"/>
      <c r="G38" s="114"/>
      <c r="H38" s="295"/>
      <c r="I38" s="295"/>
      <c r="J38" s="295"/>
      <c r="K38" s="295"/>
      <c r="L38" s="295"/>
      <c r="M38" s="255" t="s">
        <v>77</v>
      </c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112"/>
      <c r="AK38" s="256" t="str">
        <f>REPT("g",(AP38))</f>
        <v/>
      </c>
      <c r="AL38" s="257"/>
      <c r="AM38" s="257"/>
      <c r="AN38" s="258"/>
      <c r="AO38" s="116"/>
      <c r="AP38" s="140"/>
      <c r="AQ38" s="1"/>
      <c r="AR38" s="117"/>
      <c r="AS38" s="2"/>
      <c r="AT38" s="2"/>
      <c r="AU38" s="2"/>
      <c r="AV38" s="2"/>
      <c r="AW38" s="2"/>
      <c r="AX38" s="2"/>
      <c r="AY38" s="31"/>
      <c r="AZ38" s="23"/>
      <c r="BA38" s="39"/>
      <c r="BB38" s="39"/>
      <c r="BC38" s="122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4"/>
      <c r="BO38" s="172"/>
      <c r="BP38" s="173"/>
    </row>
    <row r="39" spans="1:68" s="25" customFormat="1" ht="9.9499999999999993" hidden="1" customHeight="1">
      <c r="A39" s="23"/>
      <c r="B39" s="30"/>
      <c r="C39" s="53"/>
      <c r="D39" s="123"/>
      <c r="E39" s="123"/>
      <c r="F39" s="31"/>
      <c r="G39" s="169"/>
      <c r="H39" s="121"/>
      <c r="I39" s="121"/>
      <c r="J39" s="121"/>
      <c r="K39" s="121"/>
      <c r="L39" s="121"/>
      <c r="M39" s="121"/>
      <c r="N39" s="121"/>
      <c r="O39" s="139"/>
      <c r="P39" s="139"/>
      <c r="Q39" s="139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2"/>
      <c r="AK39" s="11"/>
      <c r="AL39" s="11"/>
      <c r="AM39" s="11"/>
      <c r="AN39" s="11"/>
      <c r="AO39" s="116"/>
      <c r="AP39" s="12"/>
      <c r="AQ39" s="170"/>
      <c r="AR39" s="132"/>
      <c r="AS39" s="2"/>
      <c r="AT39" s="2"/>
      <c r="AU39" s="2"/>
      <c r="AV39" s="2"/>
      <c r="AW39" s="2"/>
      <c r="AX39" s="2"/>
      <c r="AY39" s="31"/>
      <c r="AZ39" s="23"/>
      <c r="BA39" s="39"/>
      <c r="BB39" s="39"/>
      <c r="BC39" s="122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4"/>
      <c r="BO39" s="172"/>
      <c r="BP39" s="173"/>
    </row>
    <row r="40" spans="1:68" s="25" customFormat="1" ht="9.9499999999999993" hidden="1" customHeight="1">
      <c r="A40" s="23"/>
      <c r="B40" s="30"/>
      <c r="C40" s="53"/>
      <c r="D40" s="123"/>
      <c r="E40" s="123"/>
      <c r="F40" s="53"/>
      <c r="G40" s="171"/>
      <c r="H40" s="126"/>
      <c r="I40" s="126"/>
      <c r="J40" s="126"/>
      <c r="K40" s="126"/>
      <c r="L40" s="126"/>
      <c r="M40" s="126"/>
      <c r="N40" s="126"/>
      <c r="O40" s="127"/>
      <c r="P40" s="127"/>
      <c r="Q40" s="127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/>
      <c r="AK40" s="15"/>
      <c r="AL40" s="15"/>
      <c r="AM40" s="15"/>
      <c r="AN40" s="15"/>
      <c r="AO40" s="130"/>
      <c r="AP40" s="16"/>
      <c r="AQ40" s="131"/>
      <c r="AR40" s="132"/>
      <c r="AS40" s="2"/>
      <c r="AT40" s="2"/>
      <c r="AU40" s="2"/>
      <c r="AV40" s="2"/>
      <c r="AW40" s="2"/>
      <c r="AX40" s="2"/>
      <c r="AY40" s="31"/>
      <c r="AZ40" s="23"/>
      <c r="BA40" s="39"/>
      <c r="BB40" s="39"/>
      <c r="BC40" s="122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172"/>
      <c r="BP40" s="173"/>
    </row>
    <row r="41" spans="1:68" s="25" customFormat="1" ht="24.95" customHeight="1">
      <c r="A41" s="23"/>
      <c r="B41" s="30"/>
      <c r="C41" s="53"/>
      <c r="D41" s="123"/>
      <c r="E41" s="123"/>
      <c r="F41" s="53"/>
      <c r="G41" s="133"/>
      <c r="H41" s="134"/>
      <c r="I41" s="134"/>
      <c r="J41" s="134"/>
      <c r="K41" s="134"/>
      <c r="L41" s="134"/>
      <c r="M41" s="134"/>
      <c r="N41" s="134"/>
      <c r="O41" s="135"/>
      <c r="P41" s="135"/>
      <c r="Q41" s="135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77"/>
      <c r="AK41" s="13"/>
      <c r="AL41" s="13"/>
      <c r="AM41" s="13"/>
      <c r="AN41" s="13"/>
      <c r="AO41" s="75"/>
      <c r="AP41" s="14"/>
      <c r="AQ41" s="2"/>
      <c r="AR41" s="132"/>
      <c r="AS41" s="2"/>
      <c r="AT41" s="2"/>
      <c r="AU41" s="2"/>
      <c r="AV41" s="2"/>
      <c r="AW41" s="2"/>
      <c r="AX41" s="2"/>
      <c r="AY41" s="31"/>
      <c r="AZ41" s="23"/>
      <c r="BA41" s="39"/>
      <c r="BB41" s="39"/>
      <c r="BC41" s="122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4"/>
      <c r="BO41" s="172"/>
      <c r="BP41" s="173"/>
    </row>
    <row r="42" spans="1:68" s="25" customFormat="1" ht="20.100000000000001" customHeight="1">
      <c r="A42" s="23"/>
      <c r="B42" s="30"/>
      <c r="C42" s="53"/>
      <c r="D42" s="123"/>
      <c r="E42" s="123"/>
      <c r="F42" s="53"/>
      <c r="G42" s="133"/>
      <c r="H42" s="271" t="s">
        <v>45</v>
      </c>
      <c r="I42" s="271"/>
      <c r="J42" s="176" t="s">
        <v>2</v>
      </c>
      <c r="K42" s="272" t="s">
        <v>50</v>
      </c>
      <c r="L42" s="272"/>
      <c r="M42" s="134"/>
      <c r="N42" s="134"/>
      <c r="O42" s="135"/>
      <c r="P42" s="135"/>
      <c r="Q42" s="135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77"/>
      <c r="AK42" s="13"/>
      <c r="AL42" s="13"/>
      <c r="AM42" s="13"/>
      <c r="AN42" s="13"/>
      <c r="AO42" s="75"/>
      <c r="AP42" s="14"/>
      <c r="AQ42" s="2"/>
      <c r="AR42" s="132"/>
      <c r="AS42" s="2"/>
      <c r="AT42" s="2"/>
      <c r="AU42" s="2"/>
      <c r="AV42" s="2"/>
      <c r="AW42" s="2"/>
      <c r="AX42" s="2"/>
      <c r="AY42" s="31"/>
      <c r="AZ42" s="23"/>
      <c r="BA42" s="39"/>
      <c r="BB42" s="39"/>
      <c r="BC42" s="122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4"/>
      <c r="BO42" s="172"/>
      <c r="BP42" s="173"/>
    </row>
    <row r="43" spans="1:68" ht="24.95" customHeight="1">
      <c r="B43" s="200"/>
      <c r="C43" s="105"/>
      <c r="D43" s="105"/>
      <c r="E43" s="105"/>
      <c r="F43" s="106"/>
      <c r="G43" s="156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9"/>
      <c r="AI43" s="109"/>
      <c r="AJ43" s="109"/>
      <c r="AK43" s="110"/>
      <c r="AL43" s="110"/>
      <c r="AM43" s="110"/>
      <c r="AN43" s="110"/>
      <c r="AO43" s="111"/>
      <c r="AP43" s="111"/>
      <c r="AQ43" s="111"/>
      <c r="AR43" s="81"/>
      <c r="AS43" s="2"/>
      <c r="AT43" s="2"/>
      <c r="AU43" s="2"/>
      <c r="AV43" s="2"/>
      <c r="AW43" s="2"/>
      <c r="AX43" s="2"/>
      <c r="AY43" s="31"/>
    </row>
    <row r="44" spans="1:68" ht="24.95" customHeight="1">
      <c r="B44" s="30"/>
      <c r="C44" s="273"/>
      <c r="D44" s="273"/>
      <c r="E44" s="158" t="s">
        <v>7</v>
      </c>
      <c r="F44" s="167"/>
      <c r="G44" s="141" t="s">
        <v>42</v>
      </c>
      <c r="H44" s="304" t="str">
        <f>IFERROR(AVERAGE(AP48:AP61),"")</f>
        <v/>
      </c>
      <c r="I44" s="305"/>
      <c r="J44" s="164">
        <v>1</v>
      </c>
      <c r="K44" s="296" t="s">
        <v>116</v>
      </c>
      <c r="L44" s="297"/>
      <c r="M44" s="298" t="str">
        <f>IF(K44=Compétences!$B$3,Compétences!$D$3,IF(K44=Compétences!$B$4,Compétences!$D$4,IF(K44=Compétences!$B$5,Compétences!$D$5,IF(K44=Compétences!$B$6,Compétences!$D$6,IF(K44=Compétences!$B$7,Compétences!$D$7,IF(K44=Compétences!$B$8,Compétences!$D$8,IF(K44=Compétences!$B$9,Données!$D$9,IF(K44=Compétences!$B$10,Compétences!$D$10,IF(K44=Compétences!$B$11,Compétences!$D$11,IF(K44=Compétences!$B$12,Compétences!$D$12,IF(K44=Compétences!$B$13,Compétences!$D$13,IF(K44=Compétences!$B$14,Compétences!$D$14,IF(K44=Compétences!$B$15,Compétences!$D$15,IF(K44=Compétences!$B$16,Compétences!$D$16,IF(K44=Compétences!$B$17,Compétences!$D$17,IF(K44=Compétences!$B$18,Compétences!$D$18,IF(K44=Compétences!$B$19,Compétences!$D$19,IF(K44=Compétences!$B$20,Compétences!$D$20,IF(K44=Compétences!$B$21,Compétences!$D$21,IF(K44=Compétences!$B$22,Compétences!$D$22,IF(K44=Compétences!$B$23,Compétences!$D$23,IF(K44=Compétences!$B$24,Compétences!$D$24,IF(K44=Compétences!$B$25,Compétences!$D$25,IF(K44=Compétences!$B$26,Compétences!$D$26,IF(K44=Compétences!$B$27,Compétences!$D$27,IF(K44=Compétences!$B$28,Compétences!$D$28,IF(K44=Compétences!$B$29,Compétences!$D$29,IF(K44=Compétences!$B$30,Compétences!$D$30,IF(K44=Compétences!$B$31,Compétences!$D$31,IF(K44=Compétences!$B$321,Compétences!$D$32))))))))))))))))))))))))))))))</f>
        <v>Ordonner les données nécessaires à l’intervention ou à la réalisation en tenant compte des interactions avec les autres intervenants</v>
      </c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300"/>
      <c r="AJ44" s="112"/>
      <c r="AK44" s="262" t="s">
        <v>113</v>
      </c>
      <c r="AL44" s="263"/>
      <c r="AM44" s="263"/>
      <c r="AN44" s="264"/>
      <c r="AO44" s="1"/>
      <c r="AP44" s="1"/>
      <c r="AQ44" s="1"/>
      <c r="AR44" s="30"/>
      <c r="AS44" s="53"/>
      <c r="AT44" s="53"/>
      <c r="AU44" s="53"/>
      <c r="AV44" s="17"/>
      <c r="AW44" s="17"/>
      <c r="AX44" s="2"/>
      <c r="AY44" s="31"/>
      <c r="BA44" s="23"/>
      <c r="BB44" s="23"/>
      <c r="BC44" s="73"/>
      <c r="BD44" s="113"/>
      <c r="BE44" s="58"/>
      <c r="BF44" s="58"/>
      <c r="BG44" s="58"/>
      <c r="BH44" s="58"/>
      <c r="BI44" s="58"/>
      <c r="BJ44" s="58"/>
    </row>
    <row r="45" spans="1:68" ht="20.25" customHeight="1">
      <c r="B45" s="30"/>
      <c r="C45" s="157"/>
      <c r="D45" s="157"/>
      <c r="E45" s="159"/>
      <c r="F45" s="160"/>
      <c r="G45" s="141"/>
      <c r="H45" s="161"/>
      <c r="I45" s="161"/>
      <c r="J45" s="161"/>
      <c r="K45" s="161"/>
      <c r="L45" s="163"/>
      <c r="M45" s="301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3"/>
      <c r="AJ45" s="112"/>
      <c r="AK45" s="1"/>
      <c r="AL45" s="1"/>
      <c r="AM45" s="1"/>
      <c r="AN45" s="1"/>
      <c r="AO45" s="1"/>
      <c r="AP45" s="1"/>
      <c r="AQ45" s="1"/>
      <c r="AR45" s="30"/>
      <c r="AS45" s="53"/>
      <c r="AT45" s="53"/>
      <c r="AU45" s="53"/>
      <c r="AV45" s="17"/>
      <c r="AW45" s="17"/>
      <c r="AX45" s="2"/>
      <c r="AY45" s="31"/>
      <c r="BA45" s="23"/>
      <c r="BB45" s="23"/>
      <c r="BC45" s="73"/>
      <c r="BD45" s="113"/>
      <c r="BE45" s="58"/>
      <c r="BF45" s="58"/>
      <c r="BG45" s="58"/>
      <c r="BH45" s="58"/>
      <c r="BI45" s="58"/>
      <c r="BJ45" s="58"/>
    </row>
    <row r="46" spans="1:68" ht="9.9499999999999993" customHeight="1">
      <c r="B46" s="30"/>
      <c r="C46" s="157"/>
      <c r="D46" s="157"/>
      <c r="E46" s="159"/>
      <c r="F46" s="160"/>
      <c r="G46" s="141"/>
      <c r="H46" s="265"/>
      <c r="I46" s="265"/>
      <c r="J46" s="265"/>
      <c r="K46" s="265"/>
      <c r="L46" s="265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112"/>
      <c r="AK46" s="4" t="s">
        <v>5</v>
      </c>
      <c r="AL46" s="100" t="s">
        <v>6</v>
      </c>
      <c r="AM46" s="101" t="s">
        <v>3</v>
      </c>
      <c r="AN46" s="3" t="s">
        <v>4</v>
      </c>
      <c r="AO46" s="1"/>
      <c r="AP46" s="165"/>
      <c r="AQ46" s="1"/>
      <c r="AR46" s="30"/>
      <c r="AS46" s="53"/>
      <c r="AT46" s="53"/>
      <c r="AU46" s="53"/>
      <c r="AV46" s="17"/>
      <c r="AW46" s="17"/>
      <c r="AX46" s="2"/>
      <c r="AY46" s="31"/>
      <c r="BA46" s="23"/>
      <c r="BB46" s="23"/>
      <c r="BC46" s="73"/>
      <c r="BD46" s="113"/>
      <c r="BE46" s="58"/>
      <c r="BF46" s="58"/>
      <c r="BG46" s="58"/>
      <c r="BH46" s="58"/>
      <c r="BI46" s="58"/>
      <c r="BJ46" s="58"/>
    </row>
    <row r="47" spans="1:68" ht="9" customHeight="1">
      <c r="B47" s="30"/>
      <c r="C47" s="157"/>
      <c r="D47" s="157"/>
      <c r="E47" s="159"/>
      <c r="F47" s="160"/>
      <c r="G47" s="141"/>
      <c r="H47" s="266"/>
      <c r="I47" s="266"/>
      <c r="J47" s="266"/>
      <c r="K47" s="266"/>
      <c r="L47" s="266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112"/>
      <c r="AK47" s="1"/>
      <c r="AL47" s="1"/>
      <c r="AM47" s="1"/>
      <c r="AN47" s="1"/>
      <c r="AO47" s="1"/>
      <c r="AP47" s="1"/>
      <c r="AQ47" s="1"/>
      <c r="AR47" s="30"/>
      <c r="AS47" s="53"/>
      <c r="AT47" s="53"/>
      <c r="AU47" s="53"/>
      <c r="AV47" s="17"/>
      <c r="AW47" s="17"/>
      <c r="AX47" s="2"/>
      <c r="AY47" s="31"/>
      <c r="BA47" s="23"/>
      <c r="BB47" s="23"/>
      <c r="BC47" s="73"/>
      <c r="BD47" s="113"/>
      <c r="BE47" s="58"/>
      <c r="BF47" s="58"/>
      <c r="BG47" s="58"/>
      <c r="BH47" s="58"/>
      <c r="BI47" s="58"/>
      <c r="BJ47" s="58"/>
    </row>
    <row r="48" spans="1:68" s="25" customFormat="1" ht="24.95" customHeight="1">
      <c r="A48" s="23"/>
      <c r="B48" s="30"/>
      <c r="C48" s="53"/>
      <c r="D48" s="53"/>
      <c r="E48" s="53"/>
      <c r="F48" s="31"/>
      <c r="G48" s="42"/>
      <c r="H48" s="309" t="s">
        <v>301</v>
      </c>
      <c r="I48" s="310"/>
      <c r="J48" s="310"/>
      <c r="K48" s="310"/>
      <c r="L48" s="310"/>
      <c r="M48" s="319" t="s">
        <v>303</v>
      </c>
      <c r="N48" s="319"/>
      <c r="O48" s="319"/>
      <c r="P48" s="319"/>
      <c r="Q48" s="319"/>
      <c r="R48" s="319"/>
      <c r="S48" s="319"/>
      <c r="T48" s="319"/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112"/>
      <c r="AK48" s="256" t="str">
        <f>REPT("g",(AP48))</f>
        <v/>
      </c>
      <c r="AL48" s="257"/>
      <c r="AM48" s="257"/>
      <c r="AN48" s="258"/>
      <c r="AO48" s="116"/>
      <c r="AP48" s="140"/>
      <c r="AQ48" s="1"/>
      <c r="AR48" s="117"/>
      <c r="AS48" s="2"/>
      <c r="AT48" s="2"/>
      <c r="AU48" s="2"/>
      <c r="AV48" s="2"/>
      <c r="AW48" s="2"/>
      <c r="AX48" s="2"/>
      <c r="AY48" s="31"/>
      <c r="AZ48" s="23"/>
      <c r="BA48" s="39"/>
      <c r="BB48" s="39"/>
      <c r="BC48" s="122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4"/>
      <c r="BO48" s="172"/>
      <c r="BP48" s="173"/>
    </row>
    <row r="49" spans="1:92" s="25" customFormat="1" ht="42.75" customHeight="1">
      <c r="A49" s="23"/>
      <c r="B49" s="30"/>
      <c r="C49" s="53"/>
      <c r="D49" s="61"/>
      <c r="E49" s="61"/>
      <c r="F49" s="31"/>
      <c r="G49" s="114"/>
      <c r="H49" s="310"/>
      <c r="I49" s="310"/>
      <c r="J49" s="310"/>
      <c r="K49" s="310"/>
      <c r="L49" s="310"/>
      <c r="M49" s="319" t="s">
        <v>302</v>
      </c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112"/>
      <c r="AK49" s="256" t="str">
        <f>REPT("g",(AP49))</f>
        <v/>
      </c>
      <c r="AL49" s="257"/>
      <c r="AM49" s="257"/>
      <c r="AN49" s="258"/>
      <c r="AO49" s="116"/>
      <c r="AP49" s="140"/>
      <c r="AQ49" s="1"/>
      <c r="AR49" s="117"/>
      <c r="AS49" s="2"/>
      <c r="AT49" s="2"/>
      <c r="AU49" s="2"/>
      <c r="AV49" s="2"/>
      <c r="AW49" s="2"/>
      <c r="AX49" s="2"/>
      <c r="AY49" s="31"/>
      <c r="AZ49" s="23"/>
      <c r="BA49" s="39"/>
      <c r="BB49" s="39"/>
      <c r="BC49" s="122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4"/>
      <c r="BO49" s="172"/>
      <c r="BP49" s="173"/>
    </row>
    <row r="50" spans="1:92" s="25" customFormat="1" ht="24.95" customHeight="1">
      <c r="A50" s="23"/>
      <c r="B50" s="30"/>
      <c r="C50" s="53"/>
      <c r="D50" s="61"/>
      <c r="E50" s="61"/>
      <c r="F50" s="31"/>
      <c r="G50" s="114"/>
      <c r="H50" s="310"/>
      <c r="I50" s="310"/>
      <c r="J50" s="310"/>
      <c r="K50" s="310"/>
      <c r="L50" s="310"/>
      <c r="M50" s="319" t="s">
        <v>304</v>
      </c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112"/>
      <c r="AK50" s="256" t="str">
        <f>REPT("g",(AP50))</f>
        <v/>
      </c>
      <c r="AL50" s="257"/>
      <c r="AM50" s="257"/>
      <c r="AN50" s="258"/>
      <c r="AO50" s="116"/>
      <c r="AP50" s="140"/>
      <c r="AQ50" s="1"/>
      <c r="AR50" s="117"/>
      <c r="AS50" s="2"/>
      <c r="AT50" s="2"/>
      <c r="AU50" s="2"/>
      <c r="AV50" s="2"/>
      <c r="AW50" s="2"/>
      <c r="AX50" s="2"/>
      <c r="AY50" s="31"/>
      <c r="AZ50" s="23"/>
      <c r="BA50" s="39"/>
      <c r="BB50" s="39"/>
      <c r="BC50" s="122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4"/>
      <c r="BO50" s="172"/>
      <c r="BP50" s="173"/>
    </row>
    <row r="51" spans="1:92" s="25" customFormat="1" ht="24.95" customHeight="1">
      <c r="A51" s="23"/>
      <c r="B51" s="30"/>
      <c r="C51" s="53"/>
      <c r="D51" s="61"/>
      <c r="E51" s="61"/>
      <c r="F51" s="31"/>
      <c r="G51" s="114"/>
      <c r="H51" s="310"/>
      <c r="I51" s="310"/>
      <c r="J51" s="310"/>
      <c r="K51" s="310"/>
      <c r="L51" s="310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112"/>
      <c r="AK51" s="256" t="str">
        <f>REPT("g",(AP51))</f>
        <v/>
      </c>
      <c r="AL51" s="257"/>
      <c r="AM51" s="257"/>
      <c r="AN51" s="258"/>
      <c r="AO51" s="116"/>
      <c r="AP51" s="140"/>
      <c r="AQ51" s="1"/>
      <c r="AR51" s="117"/>
      <c r="AS51" s="2"/>
      <c r="AT51" s="2"/>
      <c r="AU51" s="2"/>
      <c r="AV51" s="2"/>
      <c r="AW51" s="2"/>
      <c r="AX51" s="2"/>
      <c r="AY51" s="31"/>
      <c r="AZ51" s="23"/>
      <c r="BA51" s="39"/>
      <c r="BB51" s="39"/>
      <c r="BC51" s="122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4"/>
      <c r="BO51" s="172"/>
      <c r="BP51" s="173"/>
    </row>
    <row r="52" spans="1:92" s="25" customFormat="1" ht="9.9499999999999993" hidden="1" customHeight="1">
      <c r="A52" s="23"/>
      <c r="B52" s="30"/>
      <c r="C52" s="53"/>
      <c r="D52" s="123"/>
      <c r="E52" s="123"/>
      <c r="F52" s="31"/>
      <c r="G52" s="114"/>
      <c r="H52" s="121"/>
      <c r="I52" s="121"/>
      <c r="J52" s="121"/>
      <c r="K52" s="121"/>
      <c r="L52" s="121"/>
      <c r="M52" s="121"/>
      <c r="N52" s="121"/>
      <c r="O52" s="139"/>
      <c r="P52" s="139"/>
      <c r="Q52" s="139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2"/>
      <c r="AK52" s="11"/>
      <c r="AL52" s="11"/>
      <c r="AM52" s="11"/>
      <c r="AN52" s="11"/>
      <c r="AO52" s="116"/>
      <c r="AP52" s="12"/>
      <c r="AQ52" s="124"/>
      <c r="AR52" s="117"/>
      <c r="AS52" s="2"/>
      <c r="AT52" s="2"/>
      <c r="AU52" s="2"/>
      <c r="AV52" s="2"/>
      <c r="AW52" s="2"/>
      <c r="AX52" s="2"/>
      <c r="AY52" s="31"/>
      <c r="AZ52" s="23"/>
      <c r="BA52" s="39"/>
      <c r="BB52" s="39"/>
      <c r="BC52" s="122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4"/>
      <c r="BO52" s="172"/>
      <c r="BP52" s="173"/>
    </row>
    <row r="53" spans="1:92" s="25" customFormat="1" ht="24.95" hidden="1" customHeight="1">
      <c r="A53" s="23"/>
      <c r="B53" s="30"/>
      <c r="C53" s="53"/>
      <c r="D53" s="53"/>
      <c r="E53" s="53"/>
      <c r="F53" s="31"/>
      <c r="G53" s="42"/>
      <c r="H53" s="295" t="s">
        <v>76</v>
      </c>
      <c r="I53" s="295"/>
      <c r="J53" s="295"/>
      <c r="K53" s="295"/>
      <c r="L53" s="295"/>
      <c r="M53" s="255" t="s">
        <v>77</v>
      </c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112"/>
      <c r="AK53" s="256" t="str">
        <f>REPT("g",(AP53))</f>
        <v/>
      </c>
      <c r="AL53" s="257"/>
      <c r="AM53" s="257"/>
      <c r="AN53" s="258"/>
      <c r="AO53" s="116"/>
      <c r="AP53" s="140"/>
      <c r="AQ53" s="1"/>
      <c r="AR53" s="117"/>
      <c r="AS53" s="2"/>
      <c r="AT53" s="2"/>
      <c r="AU53" s="2"/>
      <c r="AV53" s="2"/>
      <c r="AW53" s="2"/>
      <c r="AX53" s="2"/>
      <c r="AY53" s="31"/>
      <c r="AZ53" s="23"/>
      <c r="BA53" s="39"/>
      <c r="BB53" s="39"/>
      <c r="BC53" s="122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4"/>
      <c r="BO53" s="172"/>
      <c r="BP53" s="173"/>
    </row>
    <row r="54" spans="1:92" s="25" customFormat="1" ht="24.95" hidden="1" customHeight="1">
      <c r="A54" s="23"/>
      <c r="B54" s="30"/>
      <c r="C54" s="53"/>
      <c r="D54" s="61"/>
      <c r="E54" s="61"/>
      <c r="F54" s="31"/>
      <c r="G54" s="114"/>
      <c r="H54" s="295"/>
      <c r="I54" s="295"/>
      <c r="J54" s="295"/>
      <c r="K54" s="295"/>
      <c r="L54" s="295"/>
      <c r="M54" s="255" t="s">
        <v>77</v>
      </c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112"/>
      <c r="AK54" s="256" t="str">
        <f>REPT("g",(AP54))</f>
        <v/>
      </c>
      <c r="AL54" s="257"/>
      <c r="AM54" s="257"/>
      <c r="AN54" s="258"/>
      <c r="AO54" s="116"/>
      <c r="AP54" s="140"/>
      <c r="AQ54" s="1"/>
      <c r="AR54" s="117"/>
      <c r="AS54" s="2"/>
      <c r="AT54" s="2"/>
      <c r="AU54" s="2"/>
      <c r="AV54" s="2"/>
      <c r="AW54" s="2"/>
      <c r="AX54" s="2"/>
      <c r="AY54" s="31"/>
      <c r="AZ54" s="23"/>
      <c r="BA54" s="39"/>
      <c r="BB54" s="39"/>
      <c r="BC54" s="122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4"/>
      <c r="BO54" s="172"/>
      <c r="BP54" s="173"/>
    </row>
    <row r="55" spans="1:92" s="25" customFormat="1" ht="24.95" hidden="1" customHeight="1">
      <c r="A55" s="23"/>
      <c r="B55" s="30"/>
      <c r="C55" s="53"/>
      <c r="D55" s="61"/>
      <c r="E55" s="61"/>
      <c r="F55" s="31"/>
      <c r="G55" s="114"/>
      <c r="H55" s="295"/>
      <c r="I55" s="295"/>
      <c r="J55" s="295"/>
      <c r="K55" s="295"/>
      <c r="L55" s="295"/>
      <c r="M55" s="255" t="s">
        <v>77</v>
      </c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112"/>
      <c r="AK55" s="256" t="str">
        <f>REPT("g",(AP55))</f>
        <v/>
      </c>
      <c r="AL55" s="257"/>
      <c r="AM55" s="257"/>
      <c r="AN55" s="258"/>
      <c r="AO55" s="116"/>
      <c r="AP55" s="140"/>
      <c r="AQ55" s="1"/>
      <c r="AR55" s="117"/>
      <c r="AS55" s="2"/>
      <c r="AT55" s="2"/>
      <c r="AU55" s="2"/>
      <c r="AV55" s="2"/>
      <c r="AW55" s="2"/>
      <c r="AX55" s="2"/>
      <c r="AY55" s="31"/>
      <c r="AZ55" s="23"/>
      <c r="BA55" s="39"/>
      <c r="BB55" s="39"/>
      <c r="BC55" s="122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  <c r="BO55" s="172"/>
      <c r="BP55" s="173"/>
    </row>
    <row r="56" spans="1:92" s="25" customFormat="1" ht="24.95" hidden="1" customHeight="1">
      <c r="A56" s="23"/>
      <c r="B56" s="30"/>
      <c r="C56" s="53"/>
      <c r="D56" s="61"/>
      <c r="E56" s="61"/>
      <c r="F56" s="31"/>
      <c r="G56" s="114"/>
      <c r="H56" s="295"/>
      <c r="I56" s="295"/>
      <c r="J56" s="295"/>
      <c r="K56" s="295"/>
      <c r="L56" s="295"/>
      <c r="M56" s="255" t="s">
        <v>77</v>
      </c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112"/>
      <c r="AK56" s="256" t="str">
        <f>REPT("g",(AP56))</f>
        <v/>
      </c>
      <c r="AL56" s="257"/>
      <c r="AM56" s="257"/>
      <c r="AN56" s="258"/>
      <c r="AO56" s="116"/>
      <c r="AP56" s="140"/>
      <c r="AQ56" s="1"/>
      <c r="AR56" s="117"/>
      <c r="AS56" s="2"/>
      <c r="AT56" s="2"/>
      <c r="AU56" s="2"/>
      <c r="AV56" s="2"/>
      <c r="AW56" s="2"/>
      <c r="AX56" s="2"/>
      <c r="AY56" s="31"/>
      <c r="AZ56" s="23"/>
      <c r="BA56" s="39"/>
      <c r="BB56" s="39"/>
      <c r="BC56" s="122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  <c r="BO56" s="172"/>
      <c r="BP56" s="173"/>
    </row>
    <row r="57" spans="1:92" s="25" customFormat="1" ht="9.9499999999999993" hidden="1" customHeight="1">
      <c r="A57" s="23"/>
      <c r="B57" s="30"/>
      <c r="C57" s="53"/>
      <c r="D57" s="123"/>
      <c r="E57" s="123"/>
      <c r="F57" s="31"/>
      <c r="G57" s="114"/>
      <c r="H57" s="121"/>
      <c r="I57" s="121"/>
      <c r="J57" s="121"/>
      <c r="K57" s="121"/>
      <c r="L57" s="121"/>
      <c r="M57" s="121"/>
      <c r="N57" s="121"/>
      <c r="O57" s="139"/>
      <c r="P57" s="139"/>
      <c r="Q57" s="139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2"/>
      <c r="AK57" s="11"/>
      <c r="AL57" s="11"/>
      <c r="AM57" s="11"/>
      <c r="AN57" s="11"/>
      <c r="AO57" s="116"/>
      <c r="AP57" s="12"/>
      <c r="AQ57" s="124"/>
      <c r="AR57" s="117"/>
      <c r="AS57" s="2"/>
      <c r="AT57" s="2"/>
      <c r="AU57" s="2"/>
      <c r="AV57" s="2"/>
      <c r="AW57" s="2"/>
      <c r="AX57" s="2"/>
      <c r="AY57" s="31"/>
      <c r="AZ57" s="23"/>
      <c r="BA57" s="39"/>
      <c r="BB57" s="39"/>
      <c r="BC57" s="122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4"/>
      <c r="BO57" s="172"/>
      <c r="BP57" s="173"/>
    </row>
    <row r="58" spans="1:92" s="25" customFormat="1" ht="24.95" hidden="1" customHeight="1">
      <c r="A58" s="23"/>
      <c r="B58" s="30"/>
      <c r="C58" s="53"/>
      <c r="D58" s="53"/>
      <c r="E58" s="53"/>
      <c r="F58" s="31"/>
      <c r="G58" s="42"/>
      <c r="H58" s="295" t="s">
        <v>76</v>
      </c>
      <c r="I58" s="295"/>
      <c r="J58" s="295"/>
      <c r="K58" s="295"/>
      <c r="L58" s="295"/>
      <c r="M58" s="255" t="s">
        <v>77</v>
      </c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112"/>
      <c r="AK58" s="256" t="str">
        <f>REPT("g",(AP58))</f>
        <v/>
      </c>
      <c r="AL58" s="257"/>
      <c r="AM58" s="257"/>
      <c r="AN58" s="258"/>
      <c r="AO58" s="116"/>
      <c r="AP58" s="140"/>
      <c r="AQ58" s="1"/>
      <c r="AR58" s="117"/>
      <c r="AS58" s="2"/>
      <c r="AT58" s="2"/>
      <c r="AU58" s="2"/>
      <c r="AV58" s="2"/>
      <c r="AW58" s="2"/>
      <c r="AX58" s="2"/>
      <c r="AY58" s="31"/>
      <c r="AZ58" s="23"/>
      <c r="BA58" s="39"/>
      <c r="BB58" s="39"/>
      <c r="BC58" s="122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4"/>
      <c r="BO58" s="172"/>
      <c r="BP58" s="173"/>
    </row>
    <row r="59" spans="1:92" s="25" customFormat="1" ht="24.95" hidden="1" customHeight="1">
      <c r="A59" s="23"/>
      <c r="B59" s="30"/>
      <c r="C59" s="53"/>
      <c r="D59" s="61"/>
      <c r="E59" s="61"/>
      <c r="F59" s="31"/>
      <c r="G59" s="114"/>
      <c r="H59" s="295"/>
      <c r="I59" s="295"/>
      <c r="J59" s="295"/>
      <c r="K59" s="295"/>
      <c r="L59" s="295"/>
      <c r="M59" s="255" t="s">
        <v>77</v>
      </c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112"/>
      <c r="AK59" s="256" t="str">
        <f>REPT("g",(AP59))</f>
        <v/>
      </c>
      <c r="AL59" s="257"/>
      <c r="AM59" s="257"/>
      <c r="AN59" s="258"/>
      <c r="AO59" s="116"/>
      <c r="AP59" s="140"/>
      <c r="AQ59" s="1"/>
      <c r="AR59" s="117"/>
      <c r="AS59" s="2"/>
      <c r="AT59" s="2"/>
      <c r="AU59" s="2"/>
      <c r="AV59" s="2"/>
      <c r="AW59" s="2"/>
      <c r="AX59" s="2"/>
      <c r="AY59" s="31"/>
      <c r="AZ59" s="23"/>
      <c r="BA59" s="39"/>
      <c r="BB59" s="39"/>
      <c r="BC59" s="122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4"/>
      <c r="BO59" s="172"/>
      <c r="BP59" s="173"/>
    </row>
    <row r="60" spans="1:92" s="25" customFormat="1" ht="24.95" hidden="1" customHeight="1">
      <c r="A60" s="23"/>
      <c r="B60" s="30"/>
      <c r="C60" s="53"/>
      <c r="D60" s="61"/>
      <c r="E60" s="61"/>
      <c r="F60" s="31"/>
      <c r="G60" s="114"/>
      <c r="H60" s="295"/>
      <c r="I60" s="295"/>
      <c r="J60" s="295"/>
      <c r="K60" s="295"/>
      <c r="L60" s="295"/>
      <c r="M60" s="255" t="s">
        <v>77</v>
      </c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112"/>
      <c r="AK60" s="256" t="str">
        <f>REPT("g",(AP60))</f>
        <v/>
      </c>
      <c r="AL60" s="257"/>
      <c r="AM60" s="257"/>
      <c r="AN60" s="258"/>
      <c r="AO60" s="116"/>
      <c r="AP60" s="140"/>
      <c r="AQ60" s="1"/>
      <c r="AR60" s="117"/>
      <c r="AS60" s="2"/>
      <c r="AT60" s="2"/>
      <c r="AU60" s="2"/>
      <c r="AV60" s="2"/>
      <c r="AW60" s="2"/>
      <c r="AX60" s="2"/>
      <c r="AY60" s="31"/>
      <c r="AZ60" s="23"/>
      <c r="BA60" s="39"/>
      <c r="BB60" s="39"/>
      <c r="BC60" s="122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4"/>
      <c r="BO60" s="172"/>
      <c r="BP60" s="173"/>
    </row>
    <row r="61" spans="1:92" s="25" customFormat="1" ht="24.95" hidden="1" customHeight="1">
      <c r="A61" s="23"/>
      <c r="B61" s="30"/>
      <c r="C61" s="53"/>
      <c r="D61" s="61"/>
      <c r="E61" s="61"/>
      <c r="F61" s="31"/>
      <c r="G61" s="114"/>
      <c r="H61" s="295"/>
      <c r="I61" s="295"/>
      <c r="J61" s="295"/>
      <c r="K61" s="295"/>
      <c r="L61" s="295"/>
      <c r="M61" s="255" t="s">
        <v>77</v>
      </c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112"/>
      <c r="AK61" s="256" t="str">
        <f>REPT("g",(AP61))</f>
        <v/>
      </c>
      <c r="AL61" s="257"/>
      <c r="AM61" s="257"/>
      <c r="AN61" s="258"/>
      <c r="AO61" s="116"/>
      <c r="AP61" s="140"/>
      <c r="AQ61" s="1"/>
      <c r="AR61" s="117"/>
      <c r="AS61" s="2"/>
      <c r="AT61" s="2"/>
      <c r="AU61" s="2"/>
      <c r="AV61" s="2"/>
      <c r="AW61" s="2"/>
      <c r="AX61" s="2"/>
      <c r="AY61" s="31"/>
      <c r="AZ61" s="23"/>
      <c r="BA61" s="39"/>
      <c r="BB61" s="39"/>
      <c r="BC61" s="122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4"/>
      <c r="BO61" s="172"/>
      <c r="BP61" s="173"/>
    </row>
    <row r="62" spans="1:92" s="25" customFormat="1" ht="9.9499999999999993" customHeight="1">
      <c r="A62" s="23"/>
      <c r="B62" s="30"/>
      <c r="C62" s="53"/>
      <c r="D62" s="123"/>
      <c r="E62" s="123"/>
      <c r="F62" s="31"/>
      <c r="G62" s="114"/>
      <c r="H62" s="121"/>
      <c r="I62" s="121"/>
      <c r="J62" s="121"/>
      <c r="K62" s="121"/>
      <c r="L62" s="121"/>
      <c r="M62" s="121"/>
      <c r="N62" s="121"/>
      <c r="O62" s="139"/>
      <c r="P62" s="139"/>
      <c r="Q62" s="139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2"/>
      <c r="AK62" s="11"/>
      <c r="AL62" s="11"/>
      <c r="AM62" s="11"/>
      <c r="AN62" s="11"/>
      <c r="AO62" s="116"/>
      <c r="AP62" s="12"/>
      <c r="AQ62" s="124"/>
      <c r="AR62" s="117"/>
      <c r="AS62" s="2"/>
      <c r="AT62" s="2"/>
      <c r="AU62" s="2"/>
      <c r="AV62" s="2"/>
      <c r="AW62" s="2"/>
      <c r="AX62" s="2"/>
      <c r="AY62" s="31"/>
      <c r="AZ62" s="23"/>
      <c r="BA62" s="39"/>
      <c r="BB62" s="39"/>
      <c r="BC62" s="122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4"/>
      <c r="BO62" s="172"/>
      <c r="BP62" s="173"/>
    </row>
    <row r="63" spans="1:92" s="25" customFormat="1" ht="9.9499999999999993" customHeight="1">
      <c r="A63" s="23"/>
      <c r="B63" s="30"/>
      <c r="C63" s="53"/>
      <c r="D63" s="123"/>
      <c r="E63" s="123"/>
      <c r="F63" s="31"/>
      <c r="G63" s="125"/>
      <c r="H63" s="126"/>
      <c r="I63" s="126"/>
      <c r="J63" s="126"/>
      <c r="K63" s="126"/>
      <c r="L63" s="126"/>
      <c r="M63" s="126"/>
      <c r="N63" s="126"/>
      <c r="O63" s="127"/>
      <c r="P63" s="127"/>
      <c r="Q63" s="127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9"/>
      <c r="AK63" s="15"/>
      <c r="AL63" s="15"/>
      <c r="AM63" s="15"/>
      <c r="AN63" s="15"/>
      <c r="AO63" s="130"/>
      <c r="AP63" s="16"/>
      <c r="AQ63" s="131"/>
      <c r="AR63" s="132"/>
      <c r="AS63" s="2"/>
      <c r="AT63" s="2"/>
      <c r="AU63" s="2"/>
      <c r="AV63" s="2"/>
      <c r="AW63" s="2"/>
      <c r="AX63" s="2"/>
      <c r="AY63" s="31"/>
      <c r="AZ63" s="23"/>
      <c r="BA63" s="39"/>
      <c r="BB63" s="39"/>
      <c r="BC63" s="122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4"/>
      <c r="BO63" s="172"/>
      <c r="BP63" s="173"/>
    </row>
    <row r="64" spans="1:92" s="53" customFormat="1" ht="24.95" customHeight="1">
      <c r="B64" s="30"/>
      <c r="D64" s="72"/>
      <c r="E64" s="73"/>
      <c r="G64" s="2"/>
      <c r="AB64" s="77"/>
      <c r="AC64" s="77"/>
      <c r="AD64" s="77"/>
      <c r="AE64" s="78"/>
      <c r="AF64" s="79"/>
      <c r="AG64" s="79"/>
      <c r="AH64" s="79"/>
      <c r="AI64" s="79"/>
      <c r="AJ64" s="79"/>
      <c r="AK64" s="79"/>
      <c r="AL64" s="79"/>
      <c r="AM64" s="79"/>
      <c r="AN64" s="79"/>
      <c r="AO64" s="75"/>
      <c r="AP64" s="76"/>
      <c r="AQ64" s="2"/>
      <c r="AR64" s="60"/>
      <c r="AS64" s="2"/>
      <c r="AT64" s="2"/>
      <c r="AU64" s="2"/>
      <c r="AV64" s="2"/>
      <c r="AW64" s="2"/>
      <c r="AX64" s="2"/>
      <c r="AY64" s="31"/>
      <c r="BA64" s="137"/>
      <c r="BB64" s="137"/>
      <c r="BC64" s="74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3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</row>
    <row r="65" spans="1:68" s="25" customFormat="1" ht="20.100000000000001" hidden="1" customHeight="1">
      <c r="A65" s="23"/>
      <c r="B65" s="30"/>
      <c r="C65" s="53"/>
      <c r="D65" s="123"/>
      <c r="E65" s="123"/>
      <c r="F65" s="53"/>
      <c r="G65" s="133"/>
      <c r="H65" s="271" t="s">
        <v>45</v>
      </c>
      <c r="I65" s="271"/>
      <c r="J65" s="176" t="s">
        <v>2</v>
      </c>
      <c r="K65" s="272" t="s">
        <v>50</v>
      </c>
      <c r="L65" s="272"/>
      <c r="M65" s="134"/>
      <c r="N65" s="134"/>
      <c r="O65" s="135"/>
      <c r="P65" s="135"/>
      <c r="Q65" s="135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77"/>
      <c r="AK65" s="13"/>
      <c r="AL65" s="13"/>
      <c r="AM65" s="13"/>
      <c r="AN65" s="13"/>
      <c r="AO65" s="75"/>
      <c r="AP65" s="14"/>
      <c r="AQ65" s="2"/>
      <c r="AR65" s="132"/>
      <c r="AS65" s="2"/>
      <c r="AT65" s="2"/>
      <c r="AU65" s="2"/>
      <c r="AV65" s="2"/>
      <c r="AW65" s="2"/>
      <c r="AX65" s="2"/>
      <c r="AY65" s="31"/>
      <c r="AZ65" s="23"/>
      <c r="BA65" s="39"/>
      <c r="BB65" s="39"/>
      <c r="BC65" s="122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4"/>
      <c r="BO65" s="172"/>
      <c r="BP65" s="173"/>
    </row>
    <row r="66" spans="1:68" ht="24.95" hidden="1" customHeight="1">
      <c r="B66" s="200"/>
      <c r="C66" s="105"/>
      <c r="D66" s="105"/>
      <c r="E66" s="105"/>
      <c r="F66" s="106"/>
      <c r="G66" s="156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9"/>
      <c r="AI66" s="109"/>
      <c r="AJ66" s="109"/>
      <c r="AK66" s="110"/>
      <c r="AL66" s="110"/>
      <c r="AM66" s="110"/>
      <c r="AN66" s="110"/>
      <c r="AO66" s="111"/>
      <c r="AP66" s="111"/>
      <c r="AQ66" s="111"/>
      <c r="AR66" s="81"/>
      <c r="AS66" s="2"/>
      <c r="AT66" s="2"/>
      <c r="AU66" s="2"/>
      <c r="AV66" s="2"/>
      <c r="AW66" s="2"/>
      <c r="AX66" s="2"/>
      <c r="AY66" s="31"/>
    </row>
    <row r="67" spans="1:68" ht="24.95" hidden="1" customHeight="1">
      <c r="B67" s="30"/>
      <c r="C67" s="273"/>
      <c r="D67" s="273"/>
      <c r="E67" s="158" t="s">
        <v>7</v>
      </c>
      <c r="F67" s="167"/>
      <c r="G67" s="141" t="s">
        <v>42</v>
      </c>
      <c r="H67" s="274" t="str">
        <f>IFERROR(AVERAGE(AP71:AP84),"")</f>
        <v/>
      </c>
      <c r="I67" s="275"/>
      <c r="J67" s="164"/>
      <c r="K67" s="296" t="str">
        <f>_xlfn.SWITCH($D$16,"CC1",Compétences!$B$6,"CC2",Compétences!$B$9,"CC3",Compétences!$B$12,"CC4",Compétences!$B$15,"CC5",Compétences!$B$18,"CC6",Compétences!$B$21,"CC7",Compétences!$B$24,"CC8",Compétences!$B$27,"CC9",Compétences!$B$30)</f>
        <v>CC13</v>
      </c>
      <c r="L67" s="297"/>
      <c r="M67" s="311" t="str">
        <f>IF(K67=Compétences!$B$3,Compétences!$D$3,IF(K67=Compétences!$B$4,Compétences!$D$4,IF(K67=Compétences!$B$5,Compétences!$D$5,IF(K67=Compétences!$B$6,Compétences!$D$6,IF(K67=Compétences!$B$7,Compétences!$D$7,IF(K67=Compétences!$B$8,Compétences!$D$8,IF(K67=Compétences!$B$9,Données!$D$9,IF(K67=Compétences!$B$10,Compétences!$D$10,IF(K67=Compétences!$B$11,Compétences!$D$11,IF(K67=Compétences!$B$12,Compétences!$D$12,IF(K67=Compétences!$B$13,Compétences!$D$13,IF(K67=Compétences!$B$14,Compétences!$D$14,IF(K67=Compétences!$B$15,Compétences!$D$15,IF(K67=Compétences!$B$16,Compétences!$D$16,IF(K67=Compétences!$B$17,Compétences!$D$17,IF(K67=Compétences!$B$18,Compétences!$D$18,IF(K67=Compétences!$B$19,Compétences!$D$19,IF(K67=Compétences!$B$20,Compétences!$D$20,IF(K67=Compétences!$B$21,Compétences!$D$21,IF(K67=Compétences!$B$22,Compétences!$D$22,IF(K67=Compétences!$B$23,Compétences!$D$23,IF(K67=Compétences!$B$24,Compétences!$D$24,IF(K67=Compétences!$B$25,Compétences!$D$25,IF(K67=Compétences!$B$26,Compétences!$D$26,IF(K67=Compétences!$B$27,Compétences!$D$27,IF(K67=Compétences!$B$28,Compétences!$D$28,IF(K67=Compétences!$B$29,Compétences!$D$29,IF(K67=Compétences!$B$30,Compétences!$D$30,IF(K67=Compétences!$B$31,Compétences!$D$31,IF(K67=Compétences!$B$321,Compétences!$D$32))))))))))))))))))))))))))))))</f>
        <v>Repérer les contraintes liées à l’efficacité énergétique</v>
      </c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3"/>
      <c r="AJ67" s="112"/>
      <c r="AK67" s="262" t="s">
        <v>113</v>
      </c>
      <c r="AL67" s="263"/>
      <c r="AM67" s="263"/>
      <c r="AN67" s="264"/>
      <c r="AO67" s="1"/>
      <c r="AP67" s="1"/>
      <c r="AQ67" s="1"/>
      <c r="AR67" s="30"/>
      <c r="AS67" s="53"/>
      <c r="AT67" s="53"/>
      <c r="AU67" s="53"/>
      <c r="AV67" s="17"/>
      <c r="AW67" s="17"/>
      <c r="AX67" s="2"/>
      <c r="AY67" s="31"/>
      <c r="BA67" s="23"/>
      <c r="BB67" s="23"/>
      <c r="BC67" s="73"/>
      <c r="BD67" s="113"/>
      <c r="BE67" s="58"/>
      <c r="BF67" s="58"/>
      <c r="BG67" s="58"/>
      <c r="BH67" s="58"/>
      <c r="BI67" s="58"/>
      <c r="BJ67" s="58"/>
    </row>
    <row r="68" spans="1:68" ht="20.25" hidden="1" customHeight="1">
      <c r="B68" s="30"/>
      <c r="C68" s="157"/>
      <c r="D68" s="157"/>
      <c r="E68" s="159"/>
      <c r="F68" s="160"/>
      <c r="G68" s="141"/>
      <c r="H68" s="161"/>
      <c r="I68" s="161"/>
      <c r="J68" s="161"/>
      <c r="K68" s="161"/>
      <c r="L68" s="163"/>
      <c r="M68" s="314"/>
      <c r="N68" s="315"/>
      <c r="O68" s="315"/>
      <c r="P68" s="315"/>
      <c r="Q68" s="315"/>
      <c r="R68" s="315"/>
      <c r="S68" s="315"/>
      <c r="T68" s="315"/>
      <c r="U68" s="315"/>
      <c r="V68" s="315"/>
      <c r="W68" s="315"/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  <c r="AH68" s="315"/>
      <c r="AI68" s="316"/>
      <c r="AJ68" s="112"/>
      <c r="AK68" s="1"/>
      <c r="AL68" s="1"/>
      <c r="AM68" s="1"/>
      <c r="AN68" s="1"/>
      <c r="AO68" s="1"/>
      <c r="AP68" s="1"/>
      <c r="AQ68" s="1"/>
      <c r="AR68" s="30"/>
      <c r="AS68" s="53"/>
      <c r="AT68" s="53"/>
      <c r="AU68" s="53"/>
      <c r="AV68" s="17"/>
      <c r="AW68" s="17"/>
      <c r="AX68" s="2"/>
      <c r="AY68" s="31"/>
      <c r="BA68" s="23"/>
      <c r="BB68" s="23"/>
      <c r="BC68" s="73"/>
      <c r="BD68" s="113"/>
      <c r="BE68" s="58"/>
      <c r="BF68" s="58"/>
      <c r="BG68" s="58"/>
      <c r="BH68" s="58"/>
      <c r="BI68" s="58"/>
      <c r="BJ68" s="58"/>
    </row>
    <row r="69" spans="1:68" ht="9.9499999999999993" hidden="1" customHeight="1">
      <c r="B69" s="30"/>
      <c r="C69" s="157"/>
      <c r="D69" s="157"/>
      <c r="E69" s="159"/>
      <c r="F69" s="160"/>
      <c r="G69" s="141"/>
      <c r="H69" s="265"/>
      <c r="I69" s="265"/>
      <c r="J69" s="265"/>
      <c r="K69" s="265"/>
      <c r="L69" s="265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112"/>
      <c r="AK69" s="4" t="s">
        <v>5</v>
      </c>
      <c r="AL69" s="100" t="s">
        <v>6</v>
      </c>
      <c r="AM69" s="101" t="s">
        <v>3</v>
      </c>
      <c r="AN69" s="3" t="s">
        <v>4</v>
      </c>
      <c r="AO69" s="1"/>
      <c r="AP69" s="165"/>
      <c r="AQ69" s="1"/>
      <c r="AR69" s="30"/>
      <c r="AS69" s="53"/>
      <c r="AT69" s="53"/>
      <c r="AU69" s="53"/>
      <c r="AV69" s="17"/>
      <c r="AW69" s="17"/>
      <c r="AX69" s="2"/>
      <c r="AY69" s="31"/>
      <c r="BA69" s="23"/>
      <c r="BB69" s="23"/>
      <c r="BC69" s="73"/>
      <c r="BD69" s="113"/>
      <c r="BE69" s="58"/>
      <c r="BF69" s="58"/>
      <c r="BG69" s="58"/>
      <c r="BH69" s="58"/>
      <c r="BI69" s="58"/>
      <c r="BJ69" s="58"/>
    </row>
    <row r="70" spans="1:68" ht="9" hidden="1" customHeight="1">
      <c r="B70" s="30"/>
      <c r="C70" s="157"/>
      <c r="D70" s="157"/>
      <c r="E70" s="159"/>
      <c r="F70" s="160"/>
      <c r="G70" s="141"/>
      <c r="H70" s="266"/>
      <c r="I70" s="266"/>
      <c r="J70" s="266"/>
      <c r="K70" s="266"/>
      <c r="L70" s="266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  <c r="AD70" s="268"/>
      <c r="AE70" s="268"/>
      <c r="AF70" s="268"/>
      <c r="AG70" s="268"/>
      <c r="AH70" s="268"/>
      <c r="AI70" s="268"/>
      <c r="AJ70" s="112"/>
      <c r="AK70" s="1"/>
      <c r="AL70" s="1"/>
      <c r="AM70" s="1"/>
      <c r="AN70" s="1"/>
      <c r="AO70" s="1"/>
      <c r="AP70" s="1"/>
      <c r="AQ70" s="1"/>
      <c r="AR70" s="30"/>
      <c r="AS70" s="53"/>
      <c r="AT70" s="53"/>
      <c r="AU70" s="53"/>
      <c r="AV70" s="17"/>
      <c r="AW70" s="17"/>
      <c r="AX70" s="2"/>
      <c r="AY70" s="31"/>
      <c r="BA70" s="23"/>
      <c r="BB70" s="23"/>
      <c r="BC70" s="73"/>
      <c r="BD70" s="113"/>
      <c r="BE70" s="58"/>
      <c r="BF70" s="58"/>
      <c r="BG70" s="58"/>
      <c r="BH70" s="58"/>
      <c r="BI70" s="58"/>
      <c r="BJ70" s="58"/>
    </row>
    <row r="71" spans="1:68" s="25" customFormat="1" ht="24.95" hidden="1" customHeight="1">
      <c r="A71" s="23"/>
      <c r="B71" s="30"/>
      <c r="C71" s="53"/>
      <c r="D71" s="53"/>
      <c r="E71" s="53"/>
      <c r="F71" s="31"/>
      <c r="G71" s="42"/>
      <c r="H71" s="295" t="s">
        <v>76</v>
      </c>
      <c r="I71" s="295"/>
      <c r="J71" s="295"/>
      <c r="K71" s="295"/>
      <c r="L71" s="295"/>
      <c r="M71" s="255" t="s">
        <v>77</v>
      </c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112"/>
      <c r="AK71" s="256" t="str">
        <f>REPT("g",(AP71))</f>
        <v/>
      </c>
      <c r="AL71" s="257"/>
      <c r="AM71" s="257"/>
      <c r="AN71" s="258"/>
      <c r="AO71" s="116"/>
      <c r="AP71" s="140"/>
      <c r="AQ71" s="1"/>
      <c r="AR71" s="117"/>
      <c r="AS71" s="2"/>
      <c r="AT71" s="2"/>
      <c r="AU71" s="2"/>
      <c r="AV71" s="2"/>
      <c r="AW71" s="2"/>
      <c r="AX71" s="2"/>
      <c r="AY71" s="31"/>
      <c r="AZ71" s="23"/>
      <c r="BA71" s="39"/>
      <c r="BB71" s="39"/>
      <c r="BC71" s="122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4"/>
      <c r="BO71" s="172"/>
      <c r="BP71" s="173"/>
    </row>
    <row r="72" spans="1:68" s="25" customFormat="1" ht="24.95" hidden="1" customHeight="1">
      <c r="A72" s="23"/>
      <c r="B72" s="30"/>
      <c r="C72" s="53"/>
      <c r="D72" s="61"/>
      <c r="E72" s="61"/>
      <c r="F72" s="31"/>
      <c r="G72" s="114"/>
      <c r="H72" s="295"/>
      <c r="I72" s="295"/>
      <c r="J72" s="295"/>
      <c r="K72" s="295"/>
      <c r="L72" s="295"/>
      <c r="M72" s="255" t="s">
        <v>77</v>
      </c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112"/>
      <c r="AK72" s="256" t="str">
        <f>REPT("g",(AP72))</f>
        <v/>
      </c>
      <c r="AL72" s="257"/>
      <c r="AM72" s="257"/>
      <c r="AN72" s="258"/>
      <c r="AO72" s="116"/>
      <c r="AP72" s="140"/>
      <c r="AQ72" s="1"/>
      <c r="AR72" s="117"/>
      <c r="AS72" s="2"/>
      <c r="AT72" s="2"/>
      <c r="AU72" s="2"/>
      <c r="AV72" s="2"/>
      <c r="AW72" s="2"/>
      <c r="AX72" s="2"/>
      <c r="AY72" s="31"/>
      <c r="AZ72" s="23"/>
      <c r="BA72" s="39"/>
      <c r="BB72" s="39"/>
      <c r="BC72" s="122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4"/>
      <c r="BO72" s="172"/>
      <c r="BP72" s="173"/>
    </row>
    <row r="73" spans="1:68" s="25" customFormat="1" ht="24.95" hidden="1" customHeight="1">
      <c r="A73" s="23"/>
      <c r="B73" s="30"/>
      <c r="C73" s="53"/>
      <c r="D73" s="61"/>
      <c r="E73" s="61"/>
      <c r="F73" s="31"/>
      <c r="G73" s="114"/>
      <c r="H73" s="295"/>
      <c r="I73" s="295"/>
      <c r="J73" s="295"/>
      <c r="K73" s="295"/>
      <c r="L73" s="295"/>
      <c r="M73" s="255" t="s">
        <v>77</v>
      </c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  <c r="AI73" s="255"/>
      <c r="AJ73" s="112"/>
      <c r="AK73" s="256" t="str">
        <f>REPT("g",(AP73))</f>
        <v/>
      </c>
      <c r="AL73" s="257"/>
      <c r="AM73" s="257"/>
      <c r="AN73" s="258"/>
      <c r="AO73" s="116"/>
      <c r="AP73" s="140"/>
      <c r="AQ73" s="1"/>
      <c r="AR73" s="117"/>
      <c r="AS73" s="2"/>
      <c r="AT73" s="2"/>
      <c r="AU73" s="2"/>
      <c r="AV73" s="2"/>
      <c r="AW73" s="2"/>
      <c r="AX73" s="2"/>
      <c r="AY73" s="31"/>
      <c r="AZ73" s="23"/>
      <c r="BA73" s="39"/>
      <c r="BB73" s="39"/>
      <c r="BC73" s="122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4"/>
      <c r="BO73" s="172"/>
      <c r="BP73" s="173"/>
    </row>
    <row r="74" spans="1:68" s="25" customFormat="1" ht="24.95" hidden="1" customHeight="1">
      <c r="A74" s="23"/>
      <c r="B74" s="30"/>
      <c r="C74" s="53"/>
      <c r="D74" s="61"/>
      <c r="E74" s="61"/>
      <c r="F74" s="31"/>
      <c r="G74" s="114"/>
      <c r="H74" s="295"/>
      <c r="I74" s="295"/>
      <c r="J74" s="295"/>
      <c r="K74" s="295"/>
      <c r="L74" s="295"/>
      <c r="M74" s="255" t="s">
        <v>77</v>
      </c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112"/>
      <c r="AK74" s="256" t="str">
        <f>REPT("g",(AP74))</f>
        <v/>
      </c>
      <c r="AL74" s="257"/>
      <c r="AM74" s="257"/>
      <c r="AN74" s="258"/>
      <c r="AO74" s="116"/>
      <c r="AP74" s="140"/>
      <c r="AQ74" s="1"/>
      <c r="AR74" s="117"/>
      <c r="AS74" s="2"/>
      <c r="AT74" s="2"/>
      <c r="AU74" s="2"/>
      <c r="AV74" s="2"/>
      <c r="AW74" s="2"/>
      <c r="AX74" s="2"/>
      <c r="AY74" s="31"/>
      <c r="AZ74" s="23"/>
      <c r="BA74" s="39"/>
      <c r="BB74" s="39"/>
      <c r="BC74" s="122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4"/>
      <c r="BO74" s="172"/>
      <c r="BP74" s="173"/>
    </row>
    <row r="75" spans="1:68" s="25" customFormat="1" ht="9.9499999999999993" hidden="1" customHeight="1">
      <c r="A75" s="23"/>
      <c r="B75" s="30"/>
      <c r="C75" s="53"/>
      <c r="D75" s="123"/>
      <c r="E75" s="123"/>
      <c r="F75" s="31"/>
      <c r="G75" s="114"/>
      <c r="H75" s="121"/>
      <c r="I75" s="121"/>
      <c r="J75" s="121"/>
      <c r="K75" s="121"/>
      <c r="L75" s="121"/>
      <c r="M75" s="121"/>
      <c r="N75" s="121"/>
      <c r="O75" s="139"/>
      <c r="P75" s="139"/>
      <c r="Q75" s="139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2"/>
      <c r="AK75" s="11"/>
      <c r="AL75" s="11"/>
      <c r="AM75" s="11"/>
      <c r="AN75" s="11"/>
      <c r="AO75" s="116"/>
      <c r="AP75" s="12"/>
      <c r="AQ75" s="124"/>
      <c r="AR75" s="117"/>
      <c r="AS75" s="2"/>
      <c r="AT75" s="2"/>
      <c r="AU75" s="2"/>
      <c r="AV75" s="2"/>
      <c r="AW75" s="2"/>
      <c r="AX75" s="2"/>
      <c r="AY75" s="31"/>
      <c r="AZ75" s="23"/>
      <c r="BA75" s="39"/>
      <c r="BB75" s="39"/>
      <c r="BC75" s="122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4"/>
      <c r="BO75" s="172"/>
      <c r="BP75" s="173"/>
    </row>
    <row r="76" spans="1:68" s="25" customFormat="1" ht="24.95" hidden="1" customHeight="1">
      <c r="A76" s="23"/>
      <c r="B76" s="30"/>
      <c r="C76" s="53"/>
      <c r="D76" s="53"/>
      <c r="E76" s="53"/>
      <c r="F76" s="31"/>
      <c r="G76" s="42"/>
      <c r="H76" s="295" t="s">
        <v>76</v>
      </c>
      <c r="I76" s="295"/>
      <c r="J76" s="295"/>
      <c r="K76" s="295"/>
      <c r="L76" s="295"/>
      <c r="M76" s="255" t="s">
        <v>77</v>
      </c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112"/>
      <c r="AK76" s="256" t="str">
        <f>REPT("g",(AP76))</f>
        <v/>
      </c>
      <c r="AL76" s="257"/>
      <c r="AM76" s="257"/>
      <c r="AN76" s="258"/>
      <c r="AO76" s="116"/>
      <c r="AP76" s="140"/>
      <c r="AQ76" s="1"/>
      <c r="AR76" s="117"/>
      <c r="AS76" s="2"/>
      <c r="AT76" s="2"/>
      <c r="AU76" s="2"/>
      <c r="AV76" s="2"/>
      <c r="AW76" s="2"/>
      <c r="AX76" s="2"/>
      <c r="AY76" s="31"/>
      <c r="AZ76" s="23"/>
      <c r="BA76" s="39"/>
      <c r="BB76" s="39"/>
      <c r="BC76" s="122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4"/>
      <c r="BO76" s="172"/>
      <c r="BP76" s="173"/>
    </row>
    <row r="77" spans="1:68" s="25" customFormat="1" ht="24.95" hidden="1" customHeight="1">
      <c r="A77" s="23"/>
      <c r="B77" s="30"/>
      <c r="C77" s="53"/>
      <c r="D77" s="61"/>
      <c r="E77" s="61"/>
      <c r="F77" s="31"/>
      <c r="G77" s="114"/>
      <c r="H77" s="295"/>
      <c r="I77" s="295"/>
      <c r="J77" s="295"/>
      <c r="K77" s="295"/>
      <c r="L77" s="295"/>
      <c r="M77" s="255" t="s">
        <v>77</v>
      </c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112"/>
      <c r="AK77" s="256" t="str">
        <f>REPT("g",(AP77))</f>
        <v/>
      </c>
      <c r="AL77" s="257"/>
      <c r="AM77" s="257"/>
      <c r="AN77" s="258"/>
      <c r="AO77" s="116"/>
      <c r="AP77" s="140"/>
      <c r="AQ77" s="1"/>
      <c r="AR77" s="117"/>
      <c r="AS77" s="2"/>
      <c r="AT77" s="2"/>
      <c r="AU77" s="2"/>
      <c r="AV77" s="2"/>
      <c r="AW77" s="2"/>
      <c r="AX77" s="2"/>
      <c r="AY77" s="31"/>
      <c r="AZ77" s="23"/>
      <c r="BA77" s="39"/>
      <c r="BB77" s="39"/>
      <c r="BC77" s="122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4"/>
      <c r="BO77" s="172"/>
      <c r="BP77" s="173"/>
    </row>
    <row r="78" spans="1:68" s="25" customFormat="1" ht="24.95" hidden="1" customHeight="1">
      <c r="A78" s="23"/>
      <c r="B78" s="30"/>
      <c r="C78" s="53"/>
      <c r="D78" s="61"/>
      <c r="E78" s="61"/>
      <c r="F78" s="31"/>
      <c r="G78" s="114"/>
      <c r="H78" s="295"/>
      <c r="I78" s="295"/>
      <c r="J78" s="295"/>
      <c r="K78" s="295"/>
      <c r="L78" s="295"/>
      <c r="M78" s="255" t="s">
        <v>77</v>
      </c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112"/>
      <c r="AK78" s="256" t="str">
        <f>REPT("g",(AP78))</f>
        <v/>
      </c>
      <c r="AL78" s="257"/>
      <c r="AM78" s="257"/>
      <c r="AN78" s="258"/>
      <c r="AO78" s="116"/>
      <c r="AP78" s="140"/>
      <c r="AQ78" s="1"/>
      <c r="AR78" s="117"/>
      <c r="AS78" s="2"/>
      <c r="AT78" s="2"/>
      <c r="AU78" s="2"/>
      <c r="AV78" s="2"/>
      <c r="AW78" s="2"/>
      <c r="AX78" s="2"/>
      <c r="AY78" s="31"/>
      <c r="AZ78" s="23"/>
      <c r="BA78" s="39"/>
      <c r="BB78" s="39"/>
      <c r="BC78" s="122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4"/>
      <c r="BO78" s="172"/>
      <c r="BP78" s="173"/>
    </row>
    <row r="79" spans="1:68" s="25" customFormat="1" ht="24.95" hidden="1" customHeight="1">
      <c r="A79" s="23"/>
      <c r="B79" s="30"/>
      <c r="C79" s="53"/>
      <c r="D79" s="61"/>
      <c r="E79" s="61"/>
      <c r="F79" s="31"/>
      <c r="G79" s="114"/>
      <c r="H79" s="295"/>
      <c r="I79" s="295"/>
      <c r="J79" s="295"/>
      <c r="K79" s="295"/>
      <c r="L79" s="295"/>
      <c r="M79" s="255" t="s">
        <v>77</v>
      </c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112"/>
      <c r="AK79" s="256" t="str">
        <f>REPT("g",(AP79))</f>
        <v/>
      </c>
      <c r="AL79" s="257"/>
      <c r="AM79" s="257"/>
      <c r="AN79" s="258"/>
      <c r="AO79" s="116"/>
      <c r="AP79" s="140"/>
      <c r="AQ79" s="1"/>
      <c r="AR79" s="117"/>
      <c r="AS79" s="2"/>
      <c r="AT79" s="2"/>
      <c r="AU79" s="2"/>
      <c r="AV79" s="2"/>
      <c r="AW79" s="2"/>
      <c r="AX79" s="2"/>
      <c r="AY79" s="31"/>
      <c r="AZ79" s="23"/>
      <c r="BA79" s="39"/>
      <c r="BB79" s="39"/>
      <c r="BC79" s="122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4"/>
      <c r="BO79" s="172"/>
      <c r="BP79" s="173"/>
    </row>
    <row r="80" spans="1:68" s="25" customFormat="1" ht="9.9499999999999993" hidden="1" customHeight="1">
      <c r="A80" s="23"/>
      <c r="B80" s="30"/>
      <c r="C80" s="53"/>
      <c r="D80" s="123"/>
      <c r="E80" s="123"/>
      <c r="F80" s="31"/>
      <c r="G80" s="114"/>
      <c r="H80" s="121"/>
      <c r="I80" s="121"/>
      <c r="J80" s="121"/>
      <c r="K80" s="121"/>
      <c r="L80" s="121"/>
      <c r="M80" s="121"/>
      <c r="N80" s="121"/>
      <c r="O80" s="139"/>
      <c r="P80" s="139"/>
      <c r="Q80" s="139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2"/>
      <c r="AK80" s="11"/>
      <c r="AL80" s="11"/>
      <c r="AM80" s="11"/>
      <c r="AN80" s="11"/>
      <c r="AO80" s="116"/>
      <c r="AP80" s="12"/>
      <c r="AQ80" s="124"/>
      <c r="AR80" s="117"/>
      <c r="AS80" s="2"/>
      <c r="AT80" s="2"/>
      <c r="AU80" s="2"/>
      <c r="AV80" s="2"/>
      <c r="AW80" s="2"/>
      <c r="AX80" s="2"/>
      <c r="AY80" s="31"/>
      <c r="AZ80" s="23"/>
      <c r="BA80" s="39"/>
      <c r="BB80" s="39"/>
      <c r="BC80" s="122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4"/>
      <c r="BO80" s="172"/>
      <c r="BP80" s="173"/>
    </row>
    <row r="81" spans="1:92" s="25" customFormat="1" ht="24.95" hidden="1" customHeight="1">
      <c r="A81" s="23"/>
      <c r="B81" s="30"/>
      <c r="C81" s="53"/>
      <c r="D81" s="53"/>
      <c r="E81" s="53"/>
      <c r="F81" s="31"/>
      <c r="G81" s="42"/>
      <c r="H81" s="295" t="s">
        <v>76</v>
      </c>
      <c r="I81" s="295"/>
      <c r="J81" s="295"/>
      <c r="K81" s="295"/>
      <c r="L81" s="295"/>
      <c r="M81" s="255" t="s">
        <v>77</v>
      </c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112"/>
      <c r="AK81" s="256" t="str">
        <f>REPT("g",(AP81))</f>
        <v/>
      </c>
      <c r="AL81" s="257"/>
      <c r="AM81" s="257"/>
      <c r="AN81" s="258"/>
      <c r="AO81" s="116"/>
      <c r="AP81" s="140"/>
      <c r="AQ81" s="1"/>
      <c r="AR81" s="117"/>
      <c r="AS81" s="2"/>
      <c r="AT81" s="2"/>
      <c r="AU81" s="2"/>
      <c r="AV81" s="2"/>
      <c r="AW81" s="2"/>
      <c r="AX81" s="2"/>
      <c r="AY81" s="31"/>
      <c r="AZ81" s="23"/>
      <c r="BA81" s="39"/>
      <c r="BB81" s="39"/>
      <c r="BC81" s="122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4"/>
      <c r="BO81" s="172"/>
      <c r="BP81" s="173"/>
    </row>
    <row r="82" spans="1:92" s="25" customFormat="1" ht="24.95" hidden="1" customHeight="1">
      <c r="A82" s="23"/>
      <c r="B82" s="30"/>
      <c r="C82" s="53"/>
      <c r="D82" s="61"/>
      <c r="E82" s="61"/>
      <c r="F82" s="31"/>
      <c r="G82" s="114"/>
      <c r="H82" s="295"/>
      <c r="I82" s="295"/>
      <c r="J82" s="295"/>
      <c r="K82" s="295"/>
      <c r="L82" s="295"/>
      <c r="M82" s="255" t="s">
        <v>77</v>
      </c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  <c r="AI82" s="255"/>
      <c r="AJ82" s="112"/>
      <c r="AK82" s="256" t="str">
        <f>REPT("g",(AP82))</f>
        <v/>
      </c>
      <c r="AL82" s="257"/>
      <c r="AM82" s="257"/>
      <c r="AN82" s="258"/>
      <c r="AO82" s="116"/>
      <c r="AP82" s="140"/>
      <c r="AQ82" s="1"/>
      <c r="AR82" s="117"/>
      <c r="AS82" s="2"/>
      <c r="AT82" s="2"/>
      <c r="AU82" s="2"/>
      <c r="AV82" s="2"/>
      <c r="AW82" s="2"/>
      <c r="AX82" s="2"/>
      <c r="AY82" s="31"/>
      <c r="AZ82" s="23"/>
      <c r="BA82" s="39"/>
      <c r="BB82" s="39"/>
      <c r="BC82" s="122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4"/>
      <c r="BO82" s="172"/>
      <c r="BP82" s="173"/>
    </row>
    <row r="83" spans="1:92" s="25" customFormat="1" ht="24.95" hidden="1" customHeight="1">
      <c r="A83" s="23"/>
      <c r="B83" s="30"/>
      <c r="C83" s="53"/>
      <c r="D83" s="61"/>
      <c r="E83" s="61"/>
      <c r="F83" s="31"/>
      <c r="G83" s="114"/>
      <c r="H83" s="295"/>
      <c r="I83" s="295"/>
      <c r="J83" s="295"/>
      <c r="K83" s="295"/>
      <c r="L83" s="295"/>
      <c r="M83" s="255" t="s">
        <v>77</v>
      </c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112"/>
      <c r="AK83" s="256" t="str">
        <f>REPT("g",(AP83))</f>
        <v/>
      </c>
      <c r="AL83" s="257"/>
      <c r="AM83" s="257"/>
      <c r="AN83" s="258"/>
      <c r="AO83" s="116"/>
      <c r="AP83" s="140"/>
      <c r="AQ83" s="1"/>
      <c r="AR83" s="117"/>
      <c r="AS83" s="2"/>
      <c r="AT83" s="2"/>
      <c r="AU83" s="2"/>
      <c r="AV83" s="2"/>
      <c r="AW83" s="2"/>
      <c r="AX83" s="2"/>
      <c r="AY83" s="31"/>
      <c r="AZ83" s="23"/>
      <c r="BA83" s="39"/>
      <c r="BB83" s="39"/>
      <c r="BC83" s="122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4"/>
      <c r="BO83" s="172"/>
      <c r="BP83" s="173"/>
    </row>
    <row r="84" spans="1:92" s="25" customFormat="1" ht="24.95" hidden="1" customHeight="1">
      <c r="A84" s="23"/>
      <c r="B84" s="30"/>
      <c r="C84" s="53"/>
      <c r="D84" s="61"/>
      <c r="E84" s="61"/>
      <c r="F84" s="31"/>
      <c r="G84" s="114"/>
      <c r="H84" s="295"/>
      <c r="I84" s="295"/>
      <c r="J84" s="295"/>
      <c r="K84" s="295"/>
      <c r="L84" s="295"/>
      <c r="M84" s="255" t="s">
        <v>77</v>
      </c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112"/>
      <c r="AK84" s="256" t="str">
        <f>REPT("g",(AP84))</f>
        <v/>
      </c>
      <c r="AL84" s="257"/>
      <c r="AM84" s="257"/>
      <c r="AN84" s="258"/>
      <c r="AO84" s="116"/>
      <c r="AP84" s="140"/>
      <c r="AQ84" s="1"/>
      <c r="AR84" s="117"/>
      <c r="AS84" s="2"/>
      <c r="AT84" s="2"/>
      <c r="AU84" s="2"/>
      <c r="AV84" s="2"/>
      <c r="AW84" s="2"/>
      <c r="AX84" s="2"/>
      <c r="AY84" s="31"/>
      <c r="AZ84" s="23"/>
      <c r="BA84" s="39"/>
      <c r="BB84" s="39"/>
      <c r="BC84" s="122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4"/>
      <c r="BO84" s="172"/>
      <c r="BP84" s="173"/>
    </row>
    <row r="85" spans="1:92" s="25" customFormat="1" ht="9.9499999999999993" hidden="1" customHeight="1">
      <c r="A85" s="23"/>
      <c r="B85" s="30"/>
      <c r="C85" s="53"/>
      <c r="D85" s="123"/>
      <c r="E85" s="123"/>
      <c r="F85" s="31"/>
      <c r="G85" s="114"/>
      <c r="H85" s="121"/>
      <c r="I85" s="121"/>
      <c r="J85" s="121"/>
      <c r="K85" s="121"/>
      <c r="L85" s="121"/>
      <c r="M85" s="121"/>
      <c r="N85" s="121"/>
      <c r="O85" s="139"/>
      <c r="P85" s="139"/>
      <c r="Q85" s="139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2"/>
      <c r="AK85" s="11"/>
      <c r="AL85" s="11"/>
      <c r="AM85" s="11"/>
      <c r="AN85" s="11"/>
      <c r="AO85" s="116"/>
      <c r="AP85" s="12"/>
      <c r="AQ85" s="124"/>
      <c r="AR85" s="117"/>
      <c r="AS85" s="2"/>
      <c r="AT85" s="2"/>
      <c r="AU85" s="2"/>
      <c r="AV85" s="2"/>
      <c r="AW85" s="2"/>
      <c r="AX85" s="2"/>
      <c r="AY85" s="31"/>
      <c r="AZ85" s="23"/>
      <c r="BA85" s="39"/>
      <c r="BB85" s="39"/>
      <c r="BC85" s="122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4"/>
      <c r="BO85" s="172"/>
      <c r="BP85" s="173"/>
    </row>
    <row r="86" spans="1:92" s="25" customFormat="1" ht="9.9499999999999993" hidden="1" customHeight="1">
      <c r="A86" s="23"/>
      <c r="B86" s="30"/>
      <c r="C86" s="53"/>
      <c r="D86" s="123"/>
      <c r="E86" s="123"/>
      <c r="F86" s="31"/>
      <c r="G86" s="125"/>
      <c r="H86" s="126"/>
      <c r="I86" s="126"/>
      <c r="J86" s="126"/>
      <c r="K86" s="126"/>
      <c r="L86" s="126"/>
      <c r="M86" s="126"/>
      <c r="N86" s="126"/>
      <c r="O86" s="127"/>
      <c r="P86" s="127"/>
      <c r="Q86" s="127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9"/>
      <c r="AK86" s="15"/>
      <c r="AL86" s="15"/>
      <c r="AM86" s="15"/>
      <c r="AN86" s="15"/>
      <c r="AO86" s="130"/>
      <c r="AP86" s="16"/>
      <c r="AQ86" s="131"/>
      <c r="AR86" s="132"/>
      <c r="AS86" s="2"/>
      <c r="AT86" s="2"/>
      <c r="AU86" s="2"/>
      <c r="AV86" s="2"/>
      <c r="AW86" s="2"/>
      <c r="AX86" s="2"/>
      <c r="AY86" s="31"/>
      <c r="AZ86" s="23"/>
      <c r="BA86" s="39"/>
      <c r="BB86" s="39"/>
      <c r="BC86" s="122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4"/>
      <c r="BO86" s="172"/>
      <c r="BP86" s="173"/>
    </row>
    <row r="87" spans="1:92" ht="60" hidden="1" customHeight="1">
      <c r="B87" s="30"/>
      <c r="C87" s="53"/>
      <c r="D87" s="54"/>
      <c r="E87" s="53"/>
      <c r="F87" s="53"/>
      <c r="G87" s="2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280" t="s">
        <v>2</v>
      </c>
      <c r="AN87" s="280"/>
      <c r="AO87" s="55"/>
      <c r="AP87" s="233" t="s">
        <v>45</v>
      </c>
      <c r="AQ87" s="63"/>
      <c r="AR87" s="56"/>
      <c r="AS87" s="56"/>
      <c r="AT87" s="2"/>
      <c r="AU87" s="57"/>
      <c r="AV87" s="2"/>
      <c r="AW87" s="57"/>
      <c r="AX87" s="55"/>
      <c r="AY87" s="52"/>
    </row>
    <row r="88" spans="1:92" ht="20.100000000000001" hidden="1" customHeight="1">
      <c r="B88" s="30"/>
      <c r="C88" s="53"/>
      <c r="D88" s="281" t="s">
        <v>171</v>
      </c>
      <c r="E88" s="281"/>
      <c r="F88" s="59"/>
      <c r="G88" s="307" t="s">
        <v>167</v>
      </c>
      <c r="H88" s="307"/>
      <c r="I88" s="307"/>
      <c r="J88" s="307"/>
      <c r="K88" s="307"/>
      <c r="L88" s="307"/>
      <c r="M88" s="307"/>
      <c r="N88" s="307"/>
      <c r="O88" s="307"/>
      <c r="P88" s="308" t="str">
        <f>_xlfn.SWITCH(D88,"CC1",Compétences!$F$4,"CC2",Compétences!$F$7,"CC3",Compétences!$F$10,"CC4",Compétences!$F$13,"CC5",Compétences!$F$16,"CC6",Compétences!$F$19,"CC7",Compétences!$F$22,"CC8",Compétences!$F$25,"CC9",Compétences!$F$28)</f>
        <v>CC2 - Organiser la réalisation ou l’intervention</v>
      </c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  <c r="AF88" s="308"/>
      <c r="AG88" s="308"/>
      <c r="AH88" s="308"/>
      <c r="AI88" s="308"/>
      <c r="AJ88" s="308"/>
      <c r="AK88" s="308"/>
      <c r="AL88" s="308"/>
      <c r="AM88" s="285" t="str">
        <f>IFERROR(AVERAGE(J93:J158),"")</f>
        <v/>
      </c>
      <c r="AN88" s="286"/>
      <c r="AO88" s="92"/>
      <c r="AP88" s="289" t="str">
        <f>IFERROR(AVERAGE(H93:H158),"")</f>
        <v/>
      </c>
      <c r="AQ88" s="92"/>
      <c r="AR88" s="60"/>
      <c r="AS88" s="2"/>
      <c r="AT88" s="2"/>
      <c r="AU88" s="2"/>
      <c r="AV88" s="2"/>
      <c r="AW88" s="2"/>
      <c r="AX88" s="2"/>
      <c r="AY88" s="31"/>
      <c r="BA88" s="39"/>
      <c r="BB88" s="39"/>
      <c r="BC88" s="102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4"/>
    </row>
    <row r="89" spans="1:92" ht="20.100000000000001" hidden="1" customHeight="1">
      <c r="B89" s="30"/>
      <c r="C89" s="53"/>
      <c r="D89" s="281"/>
      <c r="E89" s="281"/>
      <c r="F89" s="59"/>
      <c r="G89" s="307"/>
      <c r="H89" s="307"/>
      <c r="I89" s="307"/>
      <c r="J89" s="307"/>
      <c r="K89" s="307"/>
      <c r="L89" s="307"/>
      <c r="M89" s="307"/>
      <c r="N89" s="307"/>
      <c r="O89" s="307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  <c r="AG89" s="308"/>
      <c r="AH89" s="308"/>
      <c r="AI89" s="308"/>
      <c r="AJ89" s="308"/>
      <c r="AK89" s="308"/>
      <c r="AL89" s="308"/>
      <c r="AM89" s="287"/>
      <c r="AN89" s="288"/>
      <c r="AO89" s="92"/>
      <c r="AP89" s="290"/>
      <c r="AQ89" s="92"/>
      <c r="AR89" s="60"/>
      <c r="AS89" s="2"/>
      <c r="AT89" s="2"/>
      <c r="AU89" s="2"/>
      <c r="AV89" s="2"/>
      <c r="AW89" s="2"/>
      <c r="AX89" s="2"/>
      <c r="AY89" s="31"/>
      <c r="BA89" s="39"/>
      <c r="BB89" s="39"/>
      <c r="BC89" s="102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4"/>
    </row>
    <row r="90" spans="1:92" s="33" customFormat="1" ht="24.95" hidden="1" customHeight="1">
      <c r="B90" s="62"/>
      <c r="C90" s="68"/>
      <c r="D90" s="71"/>
      <c r="E90" s="68"/>
      <c r="F90" s="68"/>
      <c r="G90" s="63"/>
      <c r="H90" s="66"/>
      <c r="I90" s="66"/>
      <c r="J90" s="66"/>
      <c r="K90" s="66"/>
      <c r="L90" s="236"/>
      <c r="M90" s="236"/>
      <c r="N90" s="67"/>
      <c r="O90" s="67"/>
      <c r="P90" s="68"/>
      <c r="Q90" s="236"/>
      <c r="R90" s="236"/>
      <c r="S90" s="236"/>
      <c r="T90" s="236"/>
      <c r="U90" s="293"/>
      <c r="V90" s="293"/>
      <c r="W90" s="293"/>
      <c r="X90" s="236"/>
      <c r="Y90" s="236"/>
      <c r="Z90" s="67"/>
      <c r="AA90" s="293"/>
      <c r="AB90" s="293"/>
      <c r="AC90" s="293"/>
      <c r="AD90" s="294"/>
      <c r="AE90" s="294"/>
      <c r="AF90" s="67"/>
      <c r="AG90" s="67"/>
      <c r="AH90" s="69"/>
      <c r="AI90" s="69"/>
      <c r="AJ90" s="69"/>
      <c r="AK90" s="70"/>
      <c r="AL90" s="70"/>
      <c r="AM90" s="70"/>
      <c r="AN90" s="70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4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</row>
    <row r="91" spans="1:92" ht="20.100000000000001" hidden="1" customHeight="1">
      <c r="B91" s="30"/>
      <c r="C91" s="53"/>
      <c r="D91" s="53"/>
      <c r="E91" s="53"/>
      <c r="F91" s="53"/>
      <c r="G91" s="155"/>
      <c r="H91" s="271" t="s">
        <v>45</v>
      </c>
      <c r="I91" s="271"/>
      <c r="J91" s="176" t="s">
        <v>2</v>
      </c>
      <c r="K91" s="272" t="s">
        <v>50</v>
      </c>
      <c r="L91" s="272"/>
      <c r="M91" s="17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2"/>
      <c r="AS91" s="2"/>
      <c r="AT91" s="2"/>
      <c r="AU91" s="2"/>
      <c r="AV91" s="2"/>
      <c r="AW91" s="2"/>
      <c r="AX91" s="2"/>
      <c r="AY91" s="31"/>
    </row>
    <row r="92" spans="1:92" ht="24.75" hidden="1" customHeight="1">
      <c r="B92" s="200"/>
      <c r="C92" s="105"/>
      <c r="D92" s="105"/>
      <c r="E92" s="105"/>
      <c r="F92" s="106"/>
      <c r="G92" s="156"/>
      <c r="H92" s="107"/>
      <c r="I92" s="107"/>
      <c r="J92" s="107"/>
      <c r="K92" s="107"/>
      <c r="L92" s="107"/>
      <c r="M92" s="107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9"/>
      <c r="AI92" s="109"/>
      <c r="AJ92" s="109"/>
      <c r="AK92" s="110"/>
      <c r="AL92" s="110"/>
      <c r="AM92" s="110"/>
      <c r="AN92" s="110"/>
      <c r="AO92" s="111"/>
      <c r="AP92" s="111"/>
      <c r="AQ92" s="111"/>
      <c r="AR92" s="81"/>
      <c r="AS92" s="2"/>
      <c r="AT92" s="2"/>
      <c r="AU92" s="2"/>
      <c r="AV92" s="2"/>
      <c r="AW92" s="2"/>
      <c r="AX92" s="2"/>
      <c r="AY92" s="31"/>
    </row>
    <row r="93" spans="1:92" ht="24.95" hidden="1" customHeight="1">
      <c r="B93" s="30"/>
      <c r="C93" s="273"/>
      <c r="D93" s="273"/>
      <c r="E93" s="158" t="s">
        <v>7</v>
      </c>
      <c r="F93" s="167"/>
      <c r="G93" s="141" t="s">
        <v>42</v>
      </c>
      <c r="H93" s="304" t="str">
        <f>IFERROR(AVERAGE(AP97:AP110),"")</f>
        <v/>
      </c>
      <c r="I93" s="305"/>
      <c r="J93" s="164"/>
      <c r="K93" s="296" t="s">
        <v>118</v>
      </c>
      <c r="L93" s="297"/>
      <c r="M93" s="311" t="str">
        <f>IF(K93=Compétences!$B$3,Compétences!$D$3,IF(K93=Compétences!$B$4,Compétences!$D$4,IF(K93=Compétences!$B$5,Compétences!$D$5,IF(K93=Compétences!$B$6,Compétences!$D$6,IF(K93=Compétences!$B$7,Compétences!$D$7,IF(K93=Compétences!$B$8,Compétences!$D$8,IF(K93=Compétences!$B$9,Données!$D$9,IF(K93=Compétences!$B$10,Compétences!$D$10,IF(K93=Compétences!$B$11,Compétences!$D$11,IF(K93=Compétences!$B$12,Compétences!$D$12,IF(K93=Compétences!$B$13,Compétences!$D$13,IF(K93=Compétences!$B$14,Compétences!$D$14,IF(K93=Compétences!$B$15,Compétences!$D$15,IF(K93=Compétences!$B$16,Compétences!$D$16,IF(K93=Compétences!$B$17,Compétences!$D$17,IF(K93=Compétences!$B$18,Compétences!$D$18,IF(K93=Compétences!$B$19,Compétences!$D$19,IF(K93=Compétences!$B$20,Compétences!$D$20,IF(K93=Compétences!$B$21,Compétences!$D$21,IF(K93=Compétences!$B$22,Compétences!$D$22,IF(K93=Compétences!$B$23,Compétences!$D$23,IF(K93=Compétences!$B$24,Compétences!$D$24,IF(K93=Compétences!$B$25,Compétences!$D$25,IF(K93=Compétences!$B$26,Compétences!$D$26,IF(K93=Compétences!$B$27,Compétences!$D$27,IF(K93=Compétences!$B$28,Compétences!$D$28,IF(K93=Compétences!$B$29,Compétences!$D$29,IF(K93=Compétences!$B$30,Compétences!$D$30,IF(K93=Compétences!$B$31,Compétences!$D$31,IF(K93=Compétences!$B$321,Compétences!$D$32))))))))))))))))))))))))))))))</f>
        <v>Organiser son poste de travail en assurant la sécurité de tous les intervenants</v>
      </c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3"/>
      <c r="AJ93" s="112"/>
      <c r="AK93" s="262" t="s">
        <v>113</v>
      </c>
      <c r="AL93" s="263"/>
      <c r="AM93" s="263"/>
      <c r="AN93" s="264"/>
      <c r="AO93" s="1"/>
      <c r="AP93" s="1"/>
      <c r="AQ93" s="1"/>
      <c r="AR93" s="30"/>
      <c r="AS93" s="53"/>
      <c r="AT93" s="53"/>
      <c r="AU93" s="53"/>
      <c r="AV93" s="17"/>
      <c r="AW93" s="17"/>
      <c r="AX93" s="2"/>
      <c r="AY93" s="31"/>
      <c r="BA93" s="23"/>
      <c r="BB93" s="23"/>
      <c r="BC93" s="73"/>
      <c r="BD93" s="113"/>
      <c r="BE93" s="58"/>
      <c r="BF93" s="58"/>
      <c r="BG93" s="58"/>
      <c r="BH93" s="58"/>
      <c r="BI93" s="58"/>
      <c r="BJ93" s="58"/>
    </row>
    <row r="94" spans="1:92" ht="22.5" hidden="1" customHeight="1">
      <c r="B94" s="30"/>
      <c r="C94" s="157"/>
      <c r="D94" s="157"/>
      <c r="E94" s="159"/>
      <c r="F94" s="160"/>
      <c r="G94" s="141"/>
      <c r="H94" s="161"/>
      <c r="I94" s="161"/>
      <c r="J94" s="162"/>
      <c r="K94" s="163"/>
      <c r="L94" s="163"/>
      <c r="M94" s="314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  <c r="AC94" s="315"/>
      <c r="AD94" s="315"/>
      <c r="AE94" s="315"/>
      <c r="AF94" s="315"/>
      <c r="AG94" s="315"/>
      <c r="AH94" s="315"/>
      <c r="AI94" s="316"/>
      <c r="AJ94" s="112"/>
      <c r="AK94" s="1"/>
      <c r="AL94" s="1"/>
      <c r="AM94" s="1"/>
      <c r="AN94" s="1"/>
      <c r="AO94" s="1"/>
      <c r="AP94" s="1"/>
      <c r="AQ94" s="1"/>
      <c r="AR94" s="30"/>
      <c r="AS94" s="53"/>
      <c r="AT94" s="53"/>
      <c r="AU94" s="53"/>
      <c r="AV94" s="17"/>
      <c r="AW94" s="17"/>
      <c r="AX94" s="2"/>
      <c r="AY94" s="31"/>
      <c r="BA94" s="23"/>
      <c r="BB94" s="23"/>
      <c r="BC94" s="73"/>
      <c r="BD94" s="113"/>
      <c r="BE94" s="58"/>
      <c r="BF94" s="58"/>
      <c r="BG94" s="58"/>
      <c r="BH94" s="58"/>
      <c r="BI94" s="58"/>
      <c r="BJ94" s="58"/>
    </row>
    <row r="95" spans="1:92" ht="9.9499999999999993" hidden="1" customHeight="1">
      <c r="B95" s="30"/>
      <c r="C95" s="157"/>
      <c r="D95" s="157"/>
      <c r="E95" s="159"/>
      <c r="F95" s="160"/>
      <c r="G95" s="141"/>
      <c r="H95" s="265"/>
      <c r="I95" s="265"/>
      <c r="J95" s="265"/>
      <c r="K95" s="265"/>
      <c r="L95" s="265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112"/>
      <c r="AK95" s="4" t="s">
        <v>5</v>
      </c>
      <c r="AL95" s="100" t="s">
        <v>6</v>
      </c>
      <c r="AM95" s="101" t="s">
        <v>3</v>
      </c>
      <c r="AN95" s="3" t="s">
        <v>4</v>
      </c>
      <c r="AO95" s="1"/>
      <c r="AP95" s="165"/>
      <c r="AQ95" s="1"/>
      <c r="AR95" s="30"/>
      <c r="AS95" s="53"/>
      <c r="AT95" s="53"/>
      <c r="AU95" s="53"/>
      <c r="AV95" s="17"/>
      <c r="AW95" s="17"/>
      <c r="AX95" s="2"/>
      <c r="AY95" s="31"/>
      <c r="BA95" s="23"/>
      <c r="BB95" s="23"/>
      <c r="BC95" s="73"/>
      <c r="BD95" s="113"/>
      <c r="BE95" s="58"/>
      <c r="BF95" s="58"/>
      <c r="BG95" s="58"/>
      <c r="BH95" s="58"/>
      <c r="BI95" s="58"/>
      <c r="BJ95" s="58"/>
    </row>
    <row r="96" spans="1:92" ht="9" hidden="1" customHeight="1">
      <c r="B96" s="30"/>
      <c r="C96" s="157"/>
      <c r="D96" s="157"/>
      <c r="E96" s="159"/>
      <c r="F96" s="160"/>
      <c r="G96" s="141"/>
      <c r="H96" s="266"/>
      <c r="I96" s="266"/>
      <c r="J96" s="266"/>
      <c r="K96" s="266"/>
      <c r="L96" s="266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112"/>
      <c r="AK96" s="1"/>
      <c r="AL96" s="1"/>
      <c r="AM96" s="1"/>
      <c r="AN96" s="1"/>
      <c r="AO96" s="1"/>
      <c r="AP96" s="1"/>
      <c r="AQ96" s="1"/>
      <c r="AR96" s="30"/>
      <c r="AS96" s="53"/>
      <c r="AT96" s="53"/>
      <c r="AU96" s="53"/>
      <c r="AV96" s="17"/>
      <c r="AW96" s="17"/>
      <c r="AX96" s="2"/>
      <c r="AY96" s="31"/>
      <c r="BA96" s="23"/>
      <c r="BB96" s="23"/>
      <c r="BC96" s="73"/>
      <c r="BD96" s="113"/>
      <c r="BE96" s="58"/>
      <c r="BF96" s="58"/>
      <c r="BG96" s="58"/>
      <c r="BH96" s="58"/>
      <c r="BI96" s="58"/>
      <c r="BJ96" s="58"/>
    </row>
    <row r="97" spans="1:68" s="25" customFormat="1" ht="24.95" hidden="1" customHeight="1">
      <c r="A97" s="23"/>
      <c r="B97" s="30"/>
      <c r="C97" s="53"/>
      <c r="D97" s="58"/>
      <c r="E97" s="58"/>
      <c r="F97" s="31"/>
      <c r="G97" s="42"/>
      <c r="H97" s="295" t="s">
        <v>76</v>
      </c>
      <c r="I97" s="295"/>
      <c r="J97" s="295"/>
      <c r="K97" s="295"/>
      <c r="L97" s="295"/>
      <c r="M97" s="255" t="s">
        <v>77</v>
      </c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  <c r="AI97" s="255"/>
      <c r="AJ97" s="112"/>
      <c r="AK97" s="256" t="str">
        <f>REPT("g",(AP97))</f>
        <v/>
      </c>
      <c r="AL97" s="257"/>
      <c r="AM97" s="257"/>
      <c r="AN97" s="258"/>
      <c r="AO97" s="116"/>
      <c r="AP97" s="140"/>
      <c r="AQ97" s="1"/>
      <c r="AR97" s="117"/>
      <c r="AS97" s="2"/>
      <c r="AT97" s="2"/>
      <c r="AU97" s="2"/>
      <c r="AV97" s="2"/>
      <c r="AW97" s="2"/>
      <c r="AX97" s="2"/>
      <c r="AY97" s="31"/>
      <c r="AZ97" s="23"/>
      <c r="BA97" s="39"/>
      <c r="BB97" s="39"/>
      <c r="BC97" s="118"/>
      <c r="BD97" s="119"/>
      <c r="BE97" s="306"/>
      <c r="BF97" s="306"/>
      <c r="BG97" s="306"/>
      <c r="BH97" s="306"/>
      <c r="BI97" s="239"/>
      <c r="BJ97" s="120"/>
      <c r="BK97" s="103"/>
      <c r="BL97" s="103"/>
      <c r="BM97" s="103"/>
      <c r="BN97" s="104"/>
      <c r="BO97" s="172"/>
      <c r="BP97" s="173"/>
    </row>
    <row r="98" spans="1:68" s="25" customFormat="1" ht="24.95" hidden="1" customHeight="1">
      <c r="A98" s="23"/>
      <c r="B98" s="30"/>
      <c r="C98" s="53"/>
      <c r="D98" s="166"/>
      <c r="E98" s="58"/>
      <c r="F98" s="31"/>
      <c r="G98" s="114"/>
      <c r="H98" s="295"/>
      <c r="I98" s="295"/>
      <c r="J98" s="295"/>
      <c r="K98" s="295"/>
      <c r="L98" s="295"/>
      <c r="M98" s="255" t="s">
        <v>77</v>
      </c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112"/>
      <c r="AK98" s="256" t="str">
        <f>REPT("g",(AP98))</f>
        <v/>
      </c>
      <c r="AL98" s="257"/>
      <c r="AM98" s="257"/>
      <c r="AN98" s="258"/>
      <c r="AO98" s="116"/>
      <c r="AP98" s="140"/>
      <c r="AQ98" s="1"/>
      <c r="AR98" s="117"/>
      <c r="AS98" s="2"/>
      <c r="AT98" s="2"/>
      <c r="AU98" s="2"/>
      <c r="AV98" s="2"/>
      <c r="AW98" s="2"/>
      <c r="AX98" s="2"/>
      <c r="AY98" s="31"/>
      <c r="AZ98" s="23"/>
      <c r="BA98" s="39"/>
      <c r="BB98" s="39"/>
      <c r="BC98" s="118"/>
      <c r="BD98" s="119"/>
      <c r="BE98" s="119"/>
      <c r="BF98" s="119"/>
      <c r="BG98" s="119"/>
      <c r="BH98" s="119"/>
      <c r="BI98" s="119"/>
      <c r="BJ98" s="119"/>
      <c r="BK98" s="103"/>
      <c r="BL98" s="103"/>
      <c r="BM98" s="103"/>
      <c r="BN98" s="104"/>
      <c r="BO98" s="172"/>
      <c r="BP98" s="173"/>
    </row>
    <row r="99" spans="1:68" s="25" customFormat="1" ht="24.95" hidden="1" customHeight="1">
      <c r="A99" s="23"/>
      <c r="B99" s="30"/>
      <c r="C99" s="53"/>
      <c r="D99" s="58"/>
      <c r="E99" s="58"/>
      <c r="F99" s="31"/>
      <c r="G99" s="114"/>
      <c r="H99" s="295"/>
      <c r="I99" s="295"/>
      <c r="J99" s="295"/>
      <c r="K99" s="295"/>
      <c r="L99" s="295"/>
      <c r="M99" s="255" t="s">
        <v>77</v>
      </c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112"/>
      <c r="AK99" s="256" t="str">
        <f>REPT("g",(AP99))</f>
        <v/>
      </c>
      <c r="AL99" s="257"/>
      <c r="AM99" s="257"/>
      <c r="AN99" s="258"/>
      <c r="AO99" s="116"/>
      <c r="AP99" s="140"/>
      <c r="AQ99" s="1"/>
      <c r="AR99" s="117"/>
      <c r="AS99" s="2"/>
      <c r="AT99" s="2"/>
      <c r="AU99" s="2"/>
      <c r="AV99" s="2"/>
      <c r="AW99" s="2"/>
      <c r="AX99" s="2"/>
      <c r="AY99" s="31"/>
      <c r="AZ99" s="23"/>
      <c r="BA99" s="39"/>
      <c r="BB99" s="39"/>
      <c r="BC99" s="122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4"/>
      <c r="BO99" s="172"/>
      <c r="BP99" s="173"/>
    </row>
    <row r="100" spans="1:68" s="25" customFormat="1" ht="24.95" hidden="1" customHeight="1">
      <c r="A100" s="23"/>
      <c r="B100" s="30"/>
      <c r="C100" s="53"/>
      <c r="D100" s="61"/>
      <c r="E100" s="61"/>
      <c r="F100" s="31"/>
      <c r="G100" s="114"/>
      <c r="H100" s="295"/>
      <c r="I100" s="295"/>
      <c r="J100" s="295"/>
      <c r="K100" s="295"/>
      <c r="L100" s="295"/>
      <c r="M100" s="255" t="s">
        <v>77</v>
      </c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112"/>
      <c r="AK100" s="256" t="str">
        <f>REPT("g",(AP100))</f>
        <v/>
      </c>
      <c r="AL100" s="257"/>
      <c r="AM100" s="257"/>
      <c r="AN100" s="258"/>
      <c r="AO100" s="116"/>
      <c r="AP100" s="140"/>
      <c r="AQ100" s="1"/>
      <c r="AR100" s="117"/>
      <c r="AS100" s="2"/>
      <c r="AT100" s="2"/>
      <c r="AU100" s="2"/>
      <c r="AV100" s="2"/>
      <c r="AW100" s="2"/>
      <c r="AX100" s="2"/>
      <c r="AY100" s="31"/>
      <c r="AZ100" s="23"/>
      <c r="BA100" s="39"/>
      <c r="BB100" s="39"/>
      <c r="BC100" s="122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4"/>
      <c r="BO100" s="172"/>
      <c r="BP100" s="173"/>
    </row>
    <row r="101" spans="1:68" s="25" customFormat="1" ht="9.9499999999999993" hidden="1" customHeight="1">
      <c r="A101" s="23"/>
      <c r="B101" s="30"/>
      <c r="C101" s="53"/>
      <c r="D101" s="123"/>
      <c r="E101" s="123"/>
      <c r="F101" s="31"/>
      <c r="G101" s="114"/>
      <c r="H101" s="121"/>
      <c r="I101" s="121"/>
      <c r="J101" s="121"/>
      <c r="K101" s="121"/>
      <c r="L101" s="121"/>
      <c r="M101" s="121"/>
      <c r="N101" s="121"/>
      <c r="O101" s="139"/>
      <c r="P101" s="139"/>
      <c r="Q101" s="139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2"/>
      <c r="AK101" s="11"/>
      <c r="AL101" s="11"/>
      <c r="AM101" s="11"/>
      <c r="AN101" s="11"/>
      <c r="AO101" s="116"/>
      <c r="AP101" s="12"/>
      <c r="AQ101" s="124"/>
      <c r="AR101" s="117"/>
      <c r="AS101" s="2"/>
      <c r="AT101" s="2"/>
      <c r="AU101" s="2"/>
      <c r="AV101" s="2"/>
      <c r="AW101" s="2"/>
      <c r="AX101" s="2"/>
      <c r="AY101" s="31"/>
      <c r="AZ101" s="23"/>
      <c r="BA101" s="39"/>
      <c r="BB101" s="39"/>
      <c r="BC101" s="122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4"/>
      <c r="BO101" s="172"/>
      <c r="BP101" s="173"/>
    </row>
    <row r="102" spans="1:68" s="25" customFormat="1" ht="24.95" hidden="1" customHeight="1">
      <c r="A102" s="23"/>
      <c r="B102" s="30"/>
      <c r="C102" s="53"/>
      <c r="D102" s="53"/>
      <c r="E102" s="53"/>
      <c r="F102" s="31"/>
      <c r="G102" s="42"/>
      <c r="H102" s="295" t="s">
        <v>76</v>
      </c>
      <c r="I102" s="295"/>
      <c r="J102" s="295"/>
      <c r="K102" s="295"/>
      <c r="L102" s="295"/>
      <c r="M102" s="255" t="s">
        <v>77</v>
      </c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  <c r="AI102" s="255"/>
      <c r="AJ102" s="112"/>
      <c r="AK102" s="256" t="str">
        <f>REPT("g",(AP102))</f>
        <v/>
      </c>
      <c r="AL102" s="257"/>
      <c r="AM102" s="257"/>
      <c r="AN102" s="258"/>
      <c r="AO102" s="116"/>
      <c r="AP102" s="140"/>
      <c r="AQ102" s="1"/>
      <c r="AR102" s="117"/>
      <c r="AS102" s="2"/>
      <c r="AT102" s="2"/>
      <c r="AU102" s="2"/>
      <c r="AV102" s="2"/>
      <c r="AW102" s="2"/>
      <c r="AX102" s="2"/>
      <c r="AY102" s="31"/>
      <c r="AZ102" s="23"/>
      <c r="BA102" s="39"/>
      <c r="BB102" s="39"/>
      <c r="BC102" s="122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4"/>
      <c r="BO102" s="172"/>
      <c r="BP102" s="173"/>
    </row>
    <row r="103" spans="1:68" s="25" customFormat="1" ht="24.95" hidden="1" customHeight="1">
      <c r="A103" s="23"/>
      <c r="B103" s="30"/>
      <c r="C103" s="53"/>
      <c r="D103" s="61"/>
      <c r="E103" s="61"/>
      <c r="F103" s="31"/>
      <c r="G103" s="114"/>
      <c r="H103" s="295"/>
      <c r="I103" s="295"/>
      <c r="J103" s="295"/>
      <c r="K103" s="295"/>
      <c r="L103" s="295"/>
      <c r="M103" s="255" t="s">
        <v>77</v>
      </c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112"/>
      <c r="AK103" s="256" t="str">
        <f>REPT("g",(AP103))</f>
        <v/>
      </c>
      <c r="AL103" s="257"/>
      <c r="AM103" s="257"/>
      <c r="AN103" s="258"/>
      <c r="AO103" s="116"/>
      <c r="AP103" s="140"/>
      <c r="AQ103" s="1"/>
      <c r="AR103" s="117"/>
      <c r="AS103" s="2"/>
      <c r="AT103" s="2"/>
      <c r="AU103" s="2"/>
      <c r="AV103" s="2"/>
      <c r="AW103" s="2"/>
      <c r="AX103" s="2"/>
      <c r="AY103" s="31"/>
      <c r="AZ103" s="23"/>
      <c r="BA103" s="39"/>
      <c r="BB103" s="39"/>
      <c r="BC103" s="122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4"/>
      <c r="BO103" s="172"/>
      <c r="BP103" s="173"/>
    </row>
    <row r="104" spans="1:68" s="25" customFormat="1" ht="24.95" hidden="1" customHeight="1">
      <c r="A104" s="23"/>
      <c r="B104" s="30"/>
      <c r="C104" s="53"/>
      <c r="D104" s="61"/>
      <c r="E104" s="61"/>
      <c r="F104" s="31"/>
      <c r="G104" s="114"/>
      <c r="H104" s="295"/>
      <c r="I104" s="295"/>
      <c r="J104" s="295"/>
      <c r="K104" s="295"/>
      <c r="L104" s="295"/>
      <c r="M104" s="255" t="s">
        <v>77</v>
      </c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112"/>
      <c r="AK104" s="256" t="str">
        <f>REPT("g",(AP104))</f>
        <v/>
      </c>
      <c r="AL104" s="257"/>
      <c r="AM104" s="257"/>
      <c r="AN104" s="258"/>
      <c r="AO104" s="116"/>
      <c r="AP104" s="140"/>
      <c r="AQ104" s="1"/>
      <c r="AR104" s="117"/>
      <c r="AS104" s="2"/>
      <c r="AT104" s="2"/>
      <c r="AU104" s="2"/>
      <c r="AV104" s="2"/>
      <c r="AW104" s="2"/>
      <c r="AX104" s="2"/>
      <c r="AY104" s="31"/>
      <c r="AZ104" s="23"/>
      <c r="BA104" s="39"/>
      <c r="BB104" s="39"/>
      <c r="BC104" s="122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4"/>
      <c r="BO104" s="172"/>
      <c r="BP104" s="173"/>
    </row>
    <row r="105" spans="1:68" s="25" customFormat="1" ht="24.95" hidden="1" customHeight="1">
      <c r="A105" s="23"/>
      <c r="B105" s="30"/>
      <c r="C105" s="53"/>
      <c r="D105" s="61"/>
      <c r="E105" s="61"/>
      <c r="F105" s="31"/>
      <c r="G105" s="114"/>
      <c r="H105" s="295"/>
      <c r="I105" s="295"/>
      <c r="J105" s="295"/>
      <c r="K105" s="295"/>
      <c r="L105" s="295"/>
      <c r="M105" s="255" t="s">
        <v>77</v>
      </c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112"/>
      <c r="AK105" s="256" t="str">
        <f>REPT("g",(AP105))</f>
        <v/>
      </c>
      <c r="AL105" s="257"/>
      <c r="AM105" s="257"/>
      <c r="AN105" s="258"/>
      <c r="AO105" s="116"/>
      <c r="AP105" s="140"/>
      <c r="AQ105" s="1"/>
      <c r="AR105" s="117"/>
      <c r="AS105" s="2"/>
      <c r="AT105" s="2"/>
      <c r="AU105" s="2"/>
      <c r="AV105" s="2"/>
      <c r="AW105" s="2"/>
      <c r="AX105" s="2"/>
      <c r="AY105" s="31"/>
      <c r="AZ105" s="23"/>
      <c r="BA105" s="39"/>
      <c r="BB105" s="39"/>
      <c r="BC105" s="122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4"/>
      <c r="BO105" s="172"/>
      <c r="BP105" s="173"/>
    </row>
    <row r="106" spans="1:68" s="25" customFormat="1" ht="9.9499999999999993" hidden="1" customHeight="1">
      <c r="A106" s="23"/>
      <c r="B106" s="30"/>
      <c r="C106" s="53"/>
      <c r="D106" s="123"/>
      <c r="E106" s="123"/>
      <c r="F106" s="31"/>
      <c r="G106" s="114"/>
      <c r="H106" s="121"/>
      <c r="I106" s="121"/>
      <c r="J106" s="121"/>
      <c r="K106" s="121"/>
      <c r="L106" s="121"/>
      <c r="M106" s="121"/>
      <c r="N106" s="121"/>
      <c r="O106" s="139"/>
      <c r="P106" s="139"/>
      <c r="Q106" s="139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2"/>
      <c r="AK106" s="11"/>
      <c r="AL106" s="11"/>
      <c r="AM106" s="11"/>
      <c r="AN106" s="11"/>
      <c r="AO106" s="116"/>
      <c r="AP106" s="12"/>
      <c r="AQ106" s="124"/>
      <c r="AR106" s="117"/>
      <c r="AS106" s="2"/>
      <c r="AT106" s="2"/>
      <c r="AU106" s="2"/>
      <c r="AV106" s="2"/>
      <c r="AW106" s="2"/>
      <c r="AX106" s="2"/>
      <c r="AY106" s="31"/>
      <c r="AZ106" s="23"/>
      <c r="BA106" s="39"/>
      <c r="BB106" s="39"/>
      <c r="BC106" s="122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4"/>
      <c r="BO106" s="172"/>
      <c r="BP106" s="173"/>
    </row>
    <row r="107" spans="1:68" s="25" customFormat="1" ht="24.95" hidden="1" customHeight="1">
      <c r="A107" s="23"/>
      <c r="B107" s="30"/>
      <c r="C107" s="53"/>
      <c r="D107" s="53"/>
      <c r="E107" s="53"/>
      <c r="F107" s="31"/>
      <c r="G107" s="42"/>
      <c r="H107" s="295" t="s">
        <v>76</v>
      </c>
      <c r="I107" s="295"/>
      <c r="J107" s="295"/>
      <c r="K107" s="295"/>
      <c r="L107" s="295"/>
      <c r="M107" s="255" t="s">
        <v>77</v>
      </c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  <c r="AI107" s="255"/>
      <c r="AJ107" s="112"/>
      <c r="AK107" s="256" t="str">
        <f>REPT("g",(AP107))</f>
        <v/>
      </c>
      <c r="AL107" s="257"/>
      <c r="AM107" s="257"/>
      <c r="AN107" s="258"/>
      <c r="AO107" s="116"/>
      <c r="AP107" s="140"/>
      <c r="AQ107" s="1"/>
      <c r="AR107" s="117"/>
      <c r="AS107" s="2"/>
      <c r="AT107" s="2"/>
      <c r="AU107" s="2"/>
      <c r="AV107" s="2"/>
      <c r="AW107" s="2"/>
      <c r="AX107" s="2"/>
      <c r="AY107" s="31"/>
      <c r="AZ107" s="23"/>
      <c r="BA107" s="39"/>
      <c r="BB107" s="39"/>
      <c r="BC107" s="122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4"/>
      <c r="BO107" s="172"/>
      <c r="BP107" s="173"/>
    </row>
    <row r="108" spans="1:68" s="25" customFormat="1" ht="24.95" hidden="1" customHeight="1">
      <c r="A108" s="23"/>
      <c r="B108" s="30"/>
      <c r="C108" s="53"/>
      <c r="D108" s="61"/>
      <c r="E108" s="61"/>
      <c r="F108" s="31"/>
      <c r="G108" s="114"/>
      <c r="H108" s="295"/>
      <c r="I108" s="295"/>
      <c r="J108" s="295"/>
      <c r="K108" s="295"/>
      <c r="L108" s="295"/>
      <c r="M108" s="255" t="s">
        <v>77</v>
      </c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112"/>
      <c r="AK108" s="256" t="str">
        <f>REPT("g",(AP108))</f>
        <v/>
      </c>
      <c r="AL108" s="257"/>
      <c r="AM108" s="257"/>
      <c r="AN108" s="258"/>
      <c r="AO108" s="116"/>
      <c r="AP108" s="140"/>
      <c r="AQ108" s="1"/>
      <c r="AR108" s="117"/>
      <c r="AS108" s="2"/>
      <c r="AT108" s="2"/>
      <c r="AU108" s="2"/>
      <c r="AV108" s="2"/>
      <c r="AW108" s="2"/>
      <c r="AX108" s="2"/>
      <c r="AY108" s="31"/>
      <c r="AZ108" s="23"/>
      <c r="BA108" s="39"/>
      <c r="BB108" s="39"/>
      <c r="BC108" s="122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4"/>
      <c r="BO108" s="172"/>
      <c r="BP108" s="173"/>
    </row>
    <row r="109" spans="1:68" s="25" customFormat="1" ht="24.95" hidden="1" customHeight="1">
      <c r="A109" s="23"/>
      <c r="B109" s="30"/>
      <c r="C109" s="53"/>
      <c r="D109" s="61"/>
      <c r="E109" s="61"/>
      <c r="F109" s="31"/>
      <c r="G109" s="114"/>
      <c r="H109" s="295"/>
      <c r="I109" s="295"/>
      <c r="J109" s="295"/>
      <c r="K109" s="295"/>
      <c r="L109" s="295"/>
      <c r="M109" s="255" t="s">
        <v>77</v>
      </c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112"/>
      <c r="AK109" s="256" t="str">
        <f>REPT("g",(AP109))</f>
        <v/>
      </c>
      <c r="AL109" s="257"/>
      <c r="AM109" s="257"/>
      <c r="AN109" s="258"/>
      <c r="AO109" s="116"/>
      <c r="AP109" s="140"/>
      <c r="AQ109" s="1"/>
      <c r="AR109" s="117"/>
      <c r="AS109" s="2"/>
      <c r="AT109" s="2"/>
      <c r="AU109" s="2"/>
      <c r="AV109" s="2"/>
      <c r="AW109" s="2"/>
      <c r="AX109" s="2"/>
      <c r="AY109" s="31"/>
      <c r="AZ109" s="23"/>
      <c r="BA109" s="39"/>
      <c r="BB109" s="39"/>
      <c r="BC109" s="122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4"/>
      <c r="BO109" s="172"/>
      <c r="BP109" s="173"/>
    </row>
    <row r="110" spans="1:68" s="25" customFormat="1" ht="24.95" hidden="1" customHeight="1">
      <c r="A110" s="23"/>
      <c r="B110" s="30"/>
      <c r="C110" s="53"/>
      <c r="D110" s="61"/>
      <c r="E110" s="61"/>
      <c r="F110" s="31"/>
      <c r="G110" s="114"/>
      <c r="H110" s="295"/>
      <c r="I110" s="295"/>
      <c r="J110" s="295"/>
      <c r="K110" s="295"/>
      <c r="L110" s="295"/>
      <c r="M110" s="255" t="s">
        <v>77</v>
      </c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112"/>
      <c r="AK110" s="256" t="str">
        <f>REPT("g",(AP110))</f>
        <v/>
      </c>
      <c r="AL110" s="257"/>
      <c r="AM110" s="257"/>
      <c r="AN110" s="258"/>
      <c r="AO110" s="116"/>
      <c r="AP110" s="140"/>
      <c r="AQ110" s="1"/>
      <c r="AR110" s="117"/>
      <c r="AS110" s="2"/>
      <c r="AT110" s="2"/>
      <c r="AU110" s="2"/>
      <c r="AV110" s="2"/>
      <c r="AW110" s="2"/>
      <c r="AX110" s="2"/>
      <c r="AY110" s="31"/>
      <c r="AZ110" s="23"/>
      <c r="BA110" s="39"/>
      <c r="BB110" s="39"/>
      <c r="BC110" s="122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4"/>
      <c r="BO110" s="172"/>
      <c r="BP110" s="173"/>
    </row>
    <row r="111" spans="1:68" s="25" customFormat="1" ht="9.9499999999999993" hidden="1" customHeight="1">
      <c r="A111" s="23"/>
      <c r="B111" s="30"/>
      <c r="C111" s="53"/>
      <c r="D111" s="123"/>
      <c r="E111" s="123"/>
      <c r="F111" s="31"/>
      <c r="G111" s="169"/>
      <c r="H111" s="121"/>
      <c r="I111" s="121"/>
      <c r="J111" s="121"/>
      <c r="K111" s="121"/>
      <c r="L111" s="121"/>
      <c r="M111" s="121"/>
      <c r="N111" s="121"/>
      <c r="O111" s="139"/>
      <c r="P111" s="139"/>
      <c r="Q111" s="139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2"/>
      <c r="AK111" s="11"/>
      <c r="AL111" s="11"/>
      <c r="AM111" s="11"/>
      <c r="AN111" s="11"/>
      <c r="AO111" s="116"/>
      <c r="AP111" s="12"/>
      <c r="AQ111" s="170"/>
      <c r="AR111" s="132"/>
      <c r="AS111" s="2"/>
      <c r="AT111" s="2"/>
      <c r="AU111" s="2"/>
      <c r="AV111" s="2"/>
      <c r="AW111" s="2"/>
      <c r="AX111" s="2"/>
      <c r="AY111" s="31"/>
      <c r="AZ111" s="23"/>
      <c r="BA111" s="39"/>
      <c r="BB111" s="39"/>
      <c r="BC111" s="122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4"/>
      <c r="BO111" s="172"/>
      <c r="BP111" s="173"/>
    </row>
    <row r="112" spans="1:68" s="25" customFormat="1" ht="9.9499999999999993" hidden="1" customHeight="1">
      <c r="A112" s="23"/>
      <c r="B112" s="30"/>
      <c r="C112" s="53"/>
      <c r="D112" s="123"/>
      <c r="E112" s="123"/>
      <c r="F112" s="53"/>
      <c r="G112" s="171"/>
      <c r="H112" s="126"/>
      <c r="I112" s="126"/>
      <c r="J112" s="126"/>
      <c r="K112" s="126"/>
      <c r="L112" s="126"/>
      <c r="M112" s="126"/>
      <c r="N112" s="126"/>
      <c r="O112" s="127"/>
      <c r="P112" s="127"/>
      <c r="Q112" s="127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9"/>
      <c r="AK112" s="15"/>
      <c r="AL112" s="15"/>
      <c r="AM112" s="15"/>
      <c r="AN112" s="15"/>
      <c r="AO112" s="130"/>
      <c r="AP112" s="16"/>
      <c r="AQ112" s="131"/>
      <c r="AR112" s="132"/>
      <c r="AS112" s="2"/>
      <c r="AT112" s="2"/>
      <c r="AU112" s="2"/>
      <c r="AV112" s="2"/>
      <c r="AW112" s="2"/>
      <c r="AX112" s="2"/>
      <c r="AY112" s="31"/>
      <c r="AZ112" s="23"/>
      <c r="BA112" s="39"/>
      <c r="BB112" s="39"/>
      <c r="BC112" s="122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4"/>
      <c r="BO112" s="172"/>
      <c r="BP112" s="173"/>
    </row>
    <row r="113" spans="1:68" s="25" customFormat="1" ht="24.95" hidden="1" customHeight="1">
      <c r="A113" s="23"/>
      <c r="B113" s="30"/>
      <c r="C113" s="53"/>
      <c r="D113" s="123"/>
      <c r="E113" s="123"/>
      <c r="F113" s="53"/>
      <c r="G113" s="133"/>
      <c r="H113" s="134"/>
      <c r="I113" s="134"/>
      <c r="J113" s="134"/>
      <c r="K113" s="134"/>
      <c r="L113" s="134"/>
      <c r="M113" s="134"/>
      <c r="N113" s="134"/>
      <c r="O113" s="135"/>
      <c r="P113" s="135"/>
      <c r="Q113" s="135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77"/>
      <c r="AK113" s="13"/>
      <c r="AL113" s="13"/>
      <c r="AM113" s="13"/>
      <c r="AN113" s="13"/>
      <c r="AO113" s="75"/>
      <c r="AP113" s="14"/>
      <c r="AQ113" s="2"/>
      <c r="AR113" s="132"/>
      <c r="AS113" s="2"/>
      <c r="AT113" s="2"/>
      <c r="AU113" s="2"/>
      <c r="AV113" s="2"/>
      <c r="AW113" s="2"/>
      <c r="AX113" s="2"/>
      <c r="AY113" s="31"/>
      <c r="AZ113" s="23"/>
      <c r="BA113" s="39"/>
      <c r="BB113" s="39"/>
      <c r="BC113" s="122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4"/>
      <c r="BO113" s="172"/>
      <c r="BP113" s="173"/>
    </row>
    <row r="114" spans="1:68" s="25" customFormat="1" ht="20.100000000000001" hidden="1" customHeight="1">
      <c r="A114" s="23"/>
      <c r="B114" s="30"/>
      <c r="C114" s="53"/>
      <c r="D114" s="123"/>
      <c r="E114" s="123"/>
      <c r="F114" s="53"/>
      <c r="G114" s="133"/>
      <c r="H114" s="271" t="s">
        <v>45</v>
      </c>
      <c r="I114" s="271"/>
      <c r="J114" s="176" t="s">
        <v>2</v>
      </c>
      <c r="K114" s="272" t="s">
        <v>50</v>
      </c>
      <c r="L114" s="272"/>
      <c r="M114" s="134"/>
      <c r="N114" s="134"/>
      <c r="O114" s="135"/>
      <c r="P114" s="135"/>
      <c r="Q114" s="135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77"/>
      <c r="AK114" s="13"/>
      <c r="AL114" s="13"/>
      <c r="AM114" s="13"/>
      <c r="AN114" s="13"/>
      <c r="AO114" s="75"/>
      <c r="AP114" s="14"/>
      <c r="AQ114" s="2"/>
      <c r="AR114" s="132"/>
      <c r="AS114" s="2"/>
      <c r="AT114" s="2"/>
      <c r="AU114" s="2"/>
      <c r="AV114" s="2"/>
      <c r="AW114" s="2"/>
      <c r="AX114" s="2"/>
      <c r="AY114" s="31"/>
      <c r="AZ114" s="23"/>
      <c r="BA114" s="39"/>
      <c r="BB114" s="39"/>
      <c r="BC114" s="122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4"/>
      <c r="BO114" s="172"/>
      <c r="BP114" s="173"/>
    </row>
    <row r="115" spans="1:68" ht="24.95" hidden="1" customHeight="1">
      <c r="B115" s="200"/>
      <c r="C115" s="105"/>
      <c r="D115" s="105"/>
      <c r="E115" s="105"/>
      <c r="F115" s="106"/>
      <c r="G115" s="156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9"/>
      <c r="AI115" s="109"/>
      <c r="AJ115" s="109"/>
      <c r="AK115" s="110"/>
      <c r="AL115" s="110"/>
      <c r="AM115" s="110"/>
      <c r="AN115" s="110"/>
      <c r="AO115" s="111"/>
      <c r="AP115" s="111"/>
      <c r="AQ115" s="111"/>
      <c r="AR115" s="81"/>
      <c r="AS115" s="2"/>
      <c r="AT115" s="2"/>
      <c r="AU115" s="2"/>
      <c r="AV115" s="2"/>
      <c r="AW115" s="2"/>
      <c r="AX115" s="2"/>
      <c r="AY115" s="31"/>
    </row>
    <row r="116" spans="1:68" ht="24.95" hidden="1" customHeight="1">
      <c r="B116" s="30"/>
      <c r="C116" s="273"/>
      <c r="D116" s="273"/>
      <c r="E116" s="158" t="s">
        <v>7</v>
      </c>
      <c r="F116" s="167"/>
      <c r="G116" s="141" t="s">
        <v>42</v>
      </c>
      <c r="H116" s="304" t="str">
        <f>IFERROR(AVERAGE(AP120:AP133),"")</f>
        <v/>
      </c>
      <c r="I116" s="305"/>
      <c r="J116" s="164"/>
      <c r="K116" s="296" t="s">
        <v>119</v>
      </c>
      <c r="L116" s="297"/>
      <c r="M116" s="311" t="str">
        <f>IF(K116=Compétences!$B$3,Compétences!$D$3,IF(K116=Compétences!$B$4,Compétences!$D$4,IF(K116=Compétences!$B$5,Compétences!$D$5,IF(K116=Compétences!$B$6,Compétences!$D$6,IF(K116=Compétences!$B$7,Compétences!$D$7,IF(K116=Compétences!$B$8,Compétences!$D$8,IF(K116=Compétences!$B$9,Données!$D$9,IF(K116=Compétences!$B$10,Compétences!$D$10,IF(K116=Compétences!$B$11,Compétences!$D$11,IF(K116=Compétences!$B$12,Compétences!$D$12,IF(K116=Compétences!$B$13,Compétences!$D$13,IF(K116=Compétences!$B$14,Compétences!$D$14,IF(K116=Compétences!$B$15,Compétences!$D$15,IF(K116=Compétences!$B$16,Compétences!$D$16,IF(K116=Compétences!$B$17,Compétences!$D$17,IF(K116=Compétences!$B$18,Compétences!$D$18,IF(K116=Compétences!$B$19,Compétences!$D$19,IF(K116=Compétences!$B$20,Compétences!$D$20,IF(K116=Compétences!$B$21,Compétences!$D$21,IF(K116=Compétences!$B$22,Compétences!$D$22,IF(K116=Compétences!$B$23,Compétences!$D$23,IF(K116=Compétences!$B$24,Compétences!$D$24,IF(K116=Compétences!$B$25,Compétences!$D$25,IF(K116=Compétences!$B$26,Compétences!$D$26,IF(K116=Compétences!$B$27,Compétences!$D$27,IF(K116=Compétences!$B$28,Compétences!$D$28,IF(K116=Compétences!$B$29,Compétences!$D$29,IF(K116=Compétences!$B$30,Compétences!$D$30,IF(K116=Compétences!$B$31,Compétences!$D$31,IF(K116=Compétences!$B$321,Compétences!$D$32))))))))))))))))))))))))))))))</f>
        <v>Identifier les EPC et les EPI adaptés à l’intervention</v>
      </c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3"/>
      <c r="AJ116" s="112"/>
      <c r="AK116" s="262" t="s">
        <v>113</v>
      </c>
      <c r="AL116" s="263"/>
      <c r="AM116" s="263"/>
      <c r="AN116" s="264"/>
      <c r="AO116" s="1"/>
      <c r="AP116" s="1"/>
      <c r="AQ116" s="1"/>
      <c r="AR116" s="30"/>
      <c r="AS116" s="53"/>
      <c r="AT116" s="53"/>
      <c r="AU116" s="53"/>
      <c r="AV116" s="17"/>
      <c r="AW116" s="17"/>
      <c r="AX116" s="2"/>
      <c r="AY116" s="31"/>
      <c r="BA116" s="23"/>
      <c r="BB116" s="23"/>
      <c r="BC116" s="73"/>
      <c r="BD116" s="113"/>
      <c r="BE116" s="58"/>
      <c r="BF116" s="58"/>
      <c r="BG116" s="58"/>
      <c r="BH116" s="58"/>
      <c r="BI116" s="58"/>
      <c r="BJ116" s="58"/>
    </row>
    <row r="117" spans="1:68" ht="20.25" hidden="1" customHeight="1">
      <c r="B117" s="30"/>
      <c r="C117" s="157"/>
      <c r="D117" s="157"/>
      <c r="E117" s="159"/>
      <c r="F117" s="160"/>
      <c r="G117" s="141"/>
      <c r="H117" s="161"/>
      <c r="I117" s="161"/>
      <c r="J117" s="161"/>
      <c r="K117" s="161"/>
      <c r="L117" s="163"/>
      <c r="M117" s="314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  <c r="Y117" s="315"/>
      <c r="Z117" s="315"/>
      <c r="AA117" s="315"/>
      <c r="AB117" s="315"/>
      <c r="AC117" s="315"/>
      <c r="AD117" s="315"/>
      <c r="AE117" s="315"/>
      <c r="AF117" s="315"/>
      <c r="AG117" s="315"/>
      <c r="AH117" s="315"/>
      <c r="AI117" s="316"/>
      <c r="AJ117" s="112"/>
      <c r="AK117" s="1"/>
      <c r="AL117" s="1"/>
      <c r="AM117" s="1"/>
      <c r="AN117" s="1"/>
      <c r="AO117" s="1"/>
      <c r="AP117" s="1"/>
      <c r="AQ117" s="1"/>
      <c r="AR117" s="30"/>
      <c r="AS117" s="53"/>
      <c r="AT117" s="53"/>
      <c r="AU117" s="53"/>
      <c r="AV117" s="17"/>
      <c r="AW117" s="17"/>
      <c r="AX117" s="2"/>
      <c r="AY117" s="31"/>
      <c r="BA117" s="23"/>
      <c r="BB117" s="23"/>
      <c r="BC117" s="73"/>
      <c r="BD117" s="113"/>
      <c r="BE117" s="58"/>
      <c r="BF117" s="58"/>
      <c r="BG117" s="58"/>
      <c r="BH117" s="58"/>
      <c r="BI117" s="58"/>
      <c r="BJ117" s="58"/>
    </row>
    <row r="118" spans="1:68" ht="9.9499999999999993" hidden="1" customHeight="1">
      <c r="B118" s="30"/>
      <c r="C118" s="157"/>
      <c r="D118" s="157"/>
      <c r="E118" s="159"/>
      <c r="F118" s="160"/>
      <c r="G118" s="141"/>
      <c r="H118" s="265"/>
      <c r="I118" s="265"/>
      <c r="J118" s="265"/>
      <c r="K118" s="265"/>
      <c r="L118" s="265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112"/>
      <c r="AK118" s="4" t="s">
        <v>5</v>
      </c>
      <c r="AL118" s="100" t="s">
        <v>6</v>
      </c>
      <c r="AM118" s="101" t="s">
        <v>3</v>
      </c>
      <c r="AN118" s="3" t="s">
        <v>4</v>
      </c>
      <c r="AO118" s="1"/>
      <c r="AP118" s="165"/>
      <c r="AQ118" s="1"/>
      <c r="AR118" s="30"/>
      <c r="AS118" s="53"/>
      <c r="AT118" s="53"/>
      <c r="AU118" s="53"/>
      <c r="AV118" s="17"/>
      <c r="AW118" s="17"/>
      <c r="AX118" s="2"/>
      <c r="AY118" s="31"/>
      <c r="BA118" s="23"/>
      <c r="BB118" s="23"/>
      <c r="BC118" s="73"/>
      <c r="BD118" s="113"/>
      <c r="BE118" s="58"/>
      <c r="BF118" s="58"/>
      <c r="BG118" s="58"/>
      <c r="BH118" s="58"/>
      <c r="BI118" s="58"/>
      <c r="BJ118" s="58"/>
    </row>
    <row r="119" spans="1:68" ht="9" hidden="1" customHeight="1">
      <c r="B119" s="30"/>
      <c r="C119" s="157"/>
      <c r="D119" s="157"/>
      <c r="E119" s="159"/>
      <c r="F119" s="160"/>
      <c r="G119" s="141"/>
      <c r="H119" s="266"/>
      <c r="I119" s="266"/>
      <c r="J119" s="266"/>
      <c r="K119" s="266"/>
      <c r="L119" s="266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8"/>
      <c r="AH119" s="268"/>
      <c r="AI119" s="268"/>
      <c r="AJ119" s="112"/>
      <c r="AK119" s="1"/>
      <c r="AL119" s="1"/>
      <c r="AM119" s="1"/>
      <c r="AN119" s="1"/>
      <c r="AO119" s="1"/>
      <c r="AP119" s="1"/>
      <c r="AQ119" s="1"/>
      <c r="AR119" s="30"/>
      <c r="AS119" s="53"/>
      <c r="AT119" s="53"/>
      <c r="AU119" s="53"/>
      <c r="AV119" s="17"/>
      <c r="AW119" s="17"/>
      <c r="AX119" s="2"/>
      <c r="AY119" s="31"/>
      <c r="BA119" s="23"/>
      <c r="BB119" s="23"/>
      <c r="BC119" s="73"/>
      <c r="BD119" s="113"/>
      <c r="BE119" s="58"/>
      <c r="BF119" s="58"/>
      <c r="BG119" s="58"/>
      <c r="BH119" s="58"/>
      <c r="BI119" s="58"/>
      <c r="BJ119" s="58"/>
    </row>
    <row r="120" spans="1:68" s="25" customFormat="1" ht="24.95" hidden="1" customHeight="1">
      <c r="A120" s="23"/>
      <c r="B120" s="30"/>
      <c r="C120" s="53"/>
      <c r="D120" s="53"/>
      <c r="E120" s="53"/>
      <c r="F120" s="31"/>
      <c r="G120" s="42"/>
      <c r="H120" s="317" t="s">
        <v>299</v>
      </c>
      <c r="I120" s="318"/>
      <c r="J120" s="318"/>
      <c r="K120" s="318"/>
      <c r="L120" s="318"/>
      <c r="M120" s="270" t="s">
        <v>300</v>
      </c>
      <c r="N120" s="270"/>
      <c r="O120" s="270"/>
      <c r="P120" s="270"/>
      <c r="Q120" s="270"/>
      <c r="R120" s="270"/>
      <c r="S120" s="270"/>
      <c r="T120" s="270"/>
      <c r="U120" s="270"/>
      <c r="V120" s="270"/>
      <c r="W120" s="270"/>
      <c r="X120" s="270"/>
      <c r="Y120" s="270"/>
      <c r="Z120" s="270"/>
      <c r="AA120" s="270"/>
      <c r="AB120" s="270"/>
      <c r="AC120" s="270"/>
      <c r="AD120" s="270"/>
      <c r="AE120" s="270"/>
      <c r="AF120" s="270"/>
      <c r="AG120" s="270"/>
      <c r="AH120" s="270"/>
      <c r="AI120" s="270"/>
      <c r="AJ120" s="112"/>
      <c r="AK120" s="256" t="str">
        <f>REPT("g",(AP120))</f>
        <v/>
      </c>
      <c r="AL120" s="257"/>
      <c r="AM120" s="257"/>
      <c r="AN120" s="258"/>
      <c r="AO120" s="116"/>
      <c r="AP120" s="140"/>
      <c r="AQ120" s="1"/>
      <c r="AR120" s="117"/>
      <c r="AS120" s="2"/>
      <c r="AT120" s="2"/>
      <c r="AU120" s="2"/>
      <c r="AV120" s="2"/>
      <c r="AW120" s="2"/>
      <c r="AX120" s="2"/>
      <c r="AY120" s="31"/>
      <c r="AZ120" s="23"/>
      <c r="BA120" s="39"/>
      <c r="BB120" s="39"/>
      <c r="BC120" s="122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4"/>
      <c r="BO120" s="172"/>
      <c r="BP120" s="173"/>
    </row>
    <row r="121" spans="1:68" s="25" customFormat="1" ht="24.95" hidden="1" customHeight="1">
      <c r="A121" s="23"/>
      <c r="B121" s="30"/>
      <c r="C121" s="53"/>
      <c r="D121" s="61"/>
      <c r="E121" s="61"/>
      <c r="F121" s="31"/>
      <c r="G121" s="114"/>
      <c r="H121" s="318"/>
      <c r="I121" s="318"/>
      <c r="J121" s="318"/>
      <c r="K121" s="318"/>
      <c r="L121" s="318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112"/>
      <c r="AK121" s="256" t="str">
        <f>REPT("g",(AP121))</f>
        <v/>
      </c>
      <c r="AL121" s="257"/>
      <c r="AM121" s="257"/>
      <c r="AN121" s="258"/>
      <c r="AO121" s="116"/>
      <c r="AP121" s="140"/>
      <c r="AQ121" s="1"/>
      <c r="AR121" s="117"/>
      <c r="AS121" s="2"/>
      <c r="AT121" s="2"/>
      <c r="AU121" s="2"/>
      <c r="AV121" s="2"/>
      <c r="AW121" s="2"/>
      <c r="AX121" s="2"/>
      <c r="AY121" s="31"/>
      <c r="AZ121" s="23"/>
      <c r="BA121" s="39"/>
      <c r="BB121" s="39"/>
      <c r="BC121" s="122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4"/>
      <c r="BO121" s="172"/>
      <c r="BP121" s="173"/>
    </row>
    <row r="122" spans="1:68" s="25" customFormat="1" ht="24.95" hidden="1" customHeight="1">
      <c r="A122" s="23"/>
      <c r="B122" s="30"/>
      <c r="C122" s="53"/>
      <c r="D122" s="61"/>
      <c r="E122" s="61"/>
      <c r="F122" s="31"/>
      <c r="G122" s="114"/>
      <c r="H122" s="318"/>
      <c r="I122" s="318"/>
      <c r="J122" s="318"/>
      <c r="K122" s="318"/>
      <c r="L122" s="318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112"/>
      <c r="AK122" s="256" t="str">
        <f>REPT("g",(AP122))</f>
        <v/>
      </c>
      <c r="AL122" s="257"/>
      <c r="AM122" s="257"/>
      <c r="AN122" s="258"/>
      <c r="AO122" s="116"/>
      <c r="AP122" s="140"/>
      <c r="AQ122" s="1"/>
      <c r="AR122" s="117"/>
      <c r="AS122" s="2"/>
      <c r="AT122" s="2"/>
      <c r="AU122" s="2"/>
      <c r="AV122" s="2"/>
      <c r="AW122" s="2"/>
      <c r="AX122" s="2"/>
      <c r="AY122" s="31"/>
      <c r="AZ122" s="23"/>
      <c r="BA122" s="39"/>
      <c r="BB122" s="39"/>
      <c r="BC122" s="122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4"/>
      <c r="BO122" s="172"/>
      <c r="BP122" s="173"/>
    </row>
    <row r="123" spans="1:68" s="25" customFormat="1" ht="24.75" hidden="1" customHeight="1">
      <c r="A123" s="23"/>
      <c r="B123" s="30"/>
      <c r="C123" s="53"/>
      <c r="D123" s="61"/>
      <c r="E123" s="61"/>
      <c r="F123" s="31"/>
      <c r="G123" s="114"/>
      <c r="H123" s="318"/>
      <c r="I123" s="318"/>
      <c r="J123" s="318"/>
      <c r="K123" s="318"/>
      <c r="L123" s="318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112"/>
      <c r="AK123" s="256" t="str">
        <f>REPT("g",(AP123))</f>
        <v/>
      </c>
      <c r="AL123" s="257"/>
      <c r="AM123" s="257"/>
      <c r="AN123" s="258"/>
      <c r="AO123" s="116"/>
      <c r="AP123" s="140"/>
      <c r="AQ123" s="1"/>
      <c r="AR123" s="117"/>
      <c r="AS123" s="2"/>
      <c r="AT123" s="2"/>
      <c r="AU123" s="2"/>
      <c r="AV123" s="2"/>
      <c r="AW123" s="2"/>
      <c r="AX123" s="2"/>
      <c r="AY123" s="31"/>
      <c r="AZ123" s="23"/>
      <c r="BA123" s="39"/>
      <c r="BB123" s="39"/>
      <c r="BC123" s="122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4"/>
      <c r="BO123" s="172"/>
      <c r="BP123" s="173"/>
    </row>
    <row r="124" spans="1:68" s="25" customFormat="1" ht="9.9499999999999993" hidden="1" customHeight="1">
      <c r="A124" s="23"/>
      <c r="B124" s="30"/>
      <c r="C124" s="53"/>
      <c r="D124" s="123"/>
      <c r="E124" s="123"/>
      <c r="F124" s="31"/>
      <c r="G124" s="114"/>
      <c r="H124" s="121"/>
      <c r="I124" s="121"/>
      <c r="J124" s="121"/>
      <c r="K124" s="121"/>
      <c r="L124" s="121"/>
      <c r="M124" s="121"/>
      <c r="N124" s="121"/>
      <c r="O124" s="139"/>
      <c r="P124" s="139"/>
      <c r="Q124" s="139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2"/>
      <c r="AK124" s="11"/>
      <c r="AL124" s="11"/>
      <c r="AM124" s="11"/>
      <c r="AN124" s="11"/>
      <c r="AO124" s="116"/>
      <c r="AP124" s="12"/>
      <c r="AQ124" s="124"/>
      <c r="AR124" s="117"/>
      <c r="AS124" s="2"/>
      <c r="AT124" s="2"/>
      <c r="AU124" s="2"/>
      <c r="AV124" s="2"/>
      <c r="AW124" s="2"/>
      <c r="AX124" s="2"/>
      <c r="AY124" s="31"/>
      <c r="AZ124" s="23"/>
      <c r="BA124" s="39"/>
      <c r="BB124" s="39"/>
      <c r="BC124" s="122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4"/>
      <c r="BO124" s="172"/>
      <c r="BP124" s="173"/>
    </row>
    <row r="125" spans="1:68" s="25" customFormat="1" ht="24.95" hidden="1" customHeight="1">
      <c r="A125" s="23"/>
      <c r="B125" s="30"/>
      <c r="C125" s="53"/>
      <c r="D125" s="53"/>
      <c r="E125" s="53"/>
      <c r="F125" s="31"/>
      <c r="G125" s="42"/>
      <c r="H125" s="295" t="s">
        <v>76</v>
      </c>
      <c r="I125" s="295"/>
      <c r="J125" s="295"/>
      <c r="K125" s="295"/>
      <c r="L125" s="295"/>
      <c r="M125" s="255" t="s">
        <v>77</v>
      </c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5"/>
      <c r="Z125" s="255"/>
      <c r="AA125" s="255"/>
      <c r="AB125" s="255"/>
      <c r="AC125" s="255"/>
      <c r="AD125" s="255"/>
      <c r="AE125" s="255"/>
      <c r="AF125" s="255"/>
      <c r="AG125" s="255"/>
      <c r="AH125" s="255"/>
      <c r="AI125" s="255"/>
      <c r="AJ125" s="112"/>
      <c r="AK125" s="256" t="str">
        <f>REPT("g",(AP125))</f>
        <v/>
      </c>
      <c r="AL125" s="257"/>
      <c r="AM125" s="257"/>
      <c r="AN125" s="258"/>
      <c r="AO125" s="116"/>
      <c r="AP125" s="140"/>
      <c r="AQ125" s="1"/>
      <c r="AR125" s="117"/>
      <c r="AS125" s="2"/>
      <c r="AT125" s="2"/>
      <c r="AU125" s="2"/>
      <c r="AV125" s="2"/>
      <c r="AW125" s="2"/>
      <c r="AX125" s="2"/>
      <c r="AY125" s="31"/>
      <c r="AZ125" s="23"/>
      <c r="BA125" s="39"/>
      <c r="BB125" s="39"/>
      <c r="BC125" s="122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4"/>
      <c r="BO125" s="172"/>
      <c r="BP125" s="173"/>
    </row>
    <row r="126" spans="1:68" s="25" customFormat="1" ht="24.95" hidden="1" customHeight="1">
      <c r="A126" s="23"/>
      <c r="B126" s="30"/>
      <c r="C126" s="53"/>
      <c r="D126" s="61"/>
      <c r="E126" s="61"/>
      <c r="F126" s="31"/>
      <c r="G126" s="114"/>
      <c r="H126" s="295"/>
      <c r="I126" s="295"/>
      <c r="J126" s="295"/>
      <c r="K126" s="295"/>
      <c r="L126" s="295"/>
      <c r="M126" s="255" t="s">
        <v>77</v>
      </c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112"/>
      <c r="AK126" s="256" t="str">
        <f>REPT("g",(AP126))</f>
        <v/>
      </c>
      <c r="AL126" s="257"/>
      <c r="AM126" s="257"/>
      <c r="AN126" s="258"/>
      <c r="AO126" s="116"/>
      <c r="AP126" s="140"/>
      <c r="AQ126" s="1"/>
      <c r="AR126" s="117"/>
      <c r="AS126" s="2"/>
      <c r="AT126" s="2"/>
      <c r="AU126" s="2"/>
      <c r="AV126" s="2"/>
      <c r="AW126" s="2"/>
      <c r="AX126" s="2"/>
      <c r="AY126" s="31"/>
      <c r="AZ126" s="23"/>
      <c r="BA126" s="39"/>
      <c r="BB126" s="39"/>
      <c r="BC126" s="122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4"/>
      <c r="BO126" s="172"/>
      <c r="BP126" s="173"/>
    </row>
    <row r="127" spans="1:68" s="25" customFormat="1" ht="24.95" hidden="1" customHeight="1">
      <c r="A127" s="23"/>
      <c r="B127" s="30"/>
      <c r="C127" s="53"/>
      <c r="D127" s="61"/>
      <c r="E127" s="61"/>
      <c r="F127" s="31"/>
      <c r="G127" s="114"/>
      <c r="H127" s="295"/>
      <c r="I127" s="295"/>
      <c r="J127" s="295"/>
      <c r="K127" s="295"/>
      <c r="L127" s="295"/>
      <c r="M127" s="255" t="s">
        <v>77</v>
      </c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112"/>
      <c r="AK127" s="256" t="str">
        <f>REPT("g",(AP127))</f>
        <v/>
      </c>
      <c r="AL127" s="257"/>
      <c r="AM127" s="257"/>
      <c r="AN127" s="258"/>
      <c r="AO127" s="116"/>
      <c r="AP127" s="140"/>
      <c r="AQ127" s="1"/>
      <c r="AR127" s="117"/>
      <c r="AS127" s="2"/>
      <c r="AT127" s="2"/>
      <c r="AU127" s="2"/>
      <c r="AV127" s="2"/>
      <c r="AW127" s="2"/>
      <c r="AX127" s="2"/>
      <c r="AY127" s="31"/>
      <c r="AZ127" s="23"/>
      <c r="BA127" s="39"/>
      <c r="BB127" s="39"/>
      <c r="BC127" s="122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4"/>
      <c r="BO127" s="172"/>
      <c r="BP127" s="173"/>
    </row>
    <row r="128" spans="1:68" s="25" customFormat="1" ht="24.95" hidden="1" customHeight="1">
      <c r="A128" s="23"/>
      <c r="B128" s="30"/>
      <c r="C128" s="53"/>
      <c r="D128" s="61"/>
      <c r="E128" s="61"/>
      <c r="F128" s="31"/>
      <c r="G128" s="114"/>
      <c r="H128" s="295"/>
      <c r="I128" s="295"/>
      <c r="J128" s="295"/>
      <c r="K128" s="295"/>
      <c r="L128" s="295"/>
      <c r="M128" s="255" t="s">
        <v>77</v>
      </c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112"/>
      <c r="AK128" s="256" t="str">
        <f>REPT("g",(AP128))</f>
        <v/>
      </c>
      <c r="AL128" s="257"/>
      <c r="AM128" s="257"/>
      <c r="AN128" s="258"/>
      <c r="AO128" s="116"/>
      <c r="AP128" s="140"/>
      <c r="AQ128" s="1"/>
      <c r="AR128" s="117"/>
      <c r="AS128" s="2"/>
      <c r="AT128" s="2"/>
      <c r="AU128" s="2"/>
      <c r="AV128" s="2"/>
      <c r="AW128" s="2"/>
      <c r="AX128" s="2"/>
      <c r="AY128" s="31"/>
      <c r="AZ128" s="23"/>
      <c r="BA128" s="39"/>
      <c r="BB128" s="39"/>
      <c r="BC128" s="122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4"/>
      <c r="BO128" s="172"/>
      <c r="BP128" s="173"/>
    </row>
    <row r="129" spans="1:92" s="25" customFormat="1" ht="9.9499999999999993" hidden="1" customHeight="1">
      <c r="A129" s="23"/>
      <c r="B129" s="30"/>
      <c r="C129" s="53"/>
      <c r="D129" s="123"/>
      <c r="E129" s="123"/>
      <c r="F129" s="31"/>
      <c r="G129" s="114"/>
      <c r="H129" s="121"/>
      <c r="I129" s="121"/>
      <c r="J129" s="121"/>
      <c r="K129" s="121"/>
      <c r="L129" s="121"/>
      <c r="M129" s="121"/>
      <c r="N129" s="121"/>
      <c r="O129" s="139"/>
      <c r="P129" s="139"/>
      <c r="Q129" s="139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2"/>
      <c r="AK129" s="11"/>
      <c r="AL129" s="11"/>
      <c r="AM129" s="11"/>
      <c r="AN129" s="11"/>
      <c r="AO129" s="116"/>
      <c r="AP129" s="12"/>
      <c r="AQ129" s="124"/>
      <c r="AR129" s="117"/>
      <c r="AS129" s="2"/>
      <c r="AT129" s="2"/>
      <c r="AU129" s="2"/>
      <c r="AV129" s="2"/>
      <c r="AW129" s="2"/>
      <c r="AX129" s="2"/>
      <c r="AY129" s="31"/>
      <c r="AZ129" s="23"/>
      <c r="BA129" s="39"/>
      <c r="BB129" s="39"/>
      <c r="BC129" s="122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4"/>
      <c r="BO129" s="172"/>
      <c r="BP129" s="173"/>
    </row>
    <row r="130" spans="1:92" s="25" customFormat="1" ht="24.95" hidden="1" customHeight="1">
      <c r="A130" s="23"/>
      <c r="B130" s="30"/>
      <c r="C130" s="53"/>
      <c r="D130" s="53"/>
      <c r="E130" s="53"/>
      <c r="F130" s="31"/>
      <c r="G130" s="42"/>
      <c r="H130" s="295" t="s">
        <v>76</v>
      </c>
      <c r="I130" s="295"/>
      <c r="J130" s="295"/>
      <c r="K130" s="295"/>
      <c r="L130" s="295"/>
      <c r="M130" s="255" t="s">
        <v>77</v>
      </c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112"/>
      <c r="AK130" s="256" t="str">
        <f>REPT("g",(AP130))</f>
        <v/>
      </c>
      <c r="AL130" s="257"/>
      <c r="AM130" s="257"/>
      <c r="AN130" s="258"/>
      <c r="AO130" s="116"/>
      <c r="AP130" s="140"/>
      <c r="AQ130" s="1"/>
      <c r="AR130" s="117"/>
      <c r="AS130" s="2"/>
      <c r="AT130" s="2"/>
      <c r="AU130" s="2"/>
      <c r="AV130" s="2"/>
      <c r="AW130" s="2"/>
      <c r="AX130" s="2"/>
      <c r="AY130" s="31"/>
      <c r="AZ130" s="23"/>
      <c r="BA130" s="39"/>
      <c r="BB130" s="39"/>
      <c r="BC130" s="122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4"/>
      <c r="BO130" s="172"/>
      <c r="BP130" s="173"/>
    </row>
    <row r="131" spans="1:92" s="25" customFormat="1" ht="24.95" hidden="1" customHeight="1">
      <c r="A131" s="23"/>
      <c r="B131" s="30"/>
      <c r="C131" s="53"/>
      <c r="D131" s="61"/>
      <c r="E131" s="61"/>
      <c r="F131" s="31"/>
      <c r="G131" s="114"/>
      <c r="H131" s="295"/>
      <c r="I131" s="295"/>
      <c r="J131" s="295"/>
      <c r="K131" s="295"/>
      <c r="L131" s="295"/>
      <c r="M131" s="255" t="s">
        <v>77</v>
      </c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112"/>
      <c r="AK131" s="256" t="str">
        <f>REPT("g",(AP131))</f>
        <v/>
      </c>
      <c r="AL131" s="257"/>
      <c r="AM131" s="257"/>
      <c r="AN131" s="258"/>
      <c r="AO131" s="116"/>
      <c r="AP131" s="140"/>
      <c r="AQ131" s="1"/>
      <c r="AR131" s="117"/>
      <c r="AS131" s="2"/>
      <c r="AT131" s="2"/>
      <c r="AU131" s="2"/>
      <c r="AV131" s="2"/>
      <c r="AW131" s="2"/>
      <c r="AX131" s="2"/>
      <c r="AY131" s="31"/>
      <c r="AZ131" s="23"/>
      <c r="BA131" s="39"/>
      <c r="BB131" s="39"/>
      <c r="BC131" s="122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4"/>
      <c r="BO131" s="172"/>
      <c r="BP131" s="173"/>
    </row>
    <row r="132" spans="1:92" s="25" customFormat="1" ht="24.95" hidden="1" customHeight="1">
      <c r="A132" s="23"/>
      <c r="B132" s="30"/>
      <c r="C132" s="53"/>
      <c r="D132" s="61"/>
      <c r="E132" s="61"/>
      <c r="F132" s="31"/>
      <c r="G132" s="114"/>
      <c r="H132" s="295"/>
      <c r="I132" s="295"/>
      <c r="J132" s="295"/>
      <c r="K132" s="295"/>
      <c r="L132" s="295"/>
      <c r="M132" s="255" t="s">
        <v>77</v>
      </c>
      <c r="N132" s="255"/>
      <c r="O132" s="255"/>
      <c r="P132" s="255"/>
      <c r="Q132" s="255"/>
      <c r="R132" s="255"/>
      <c r="S132" s="255"/>
      <c r="T132" s="255"/>
      <c r="U132" s="255"/>
      <c r="V132" s="255"/>
      <c r="W132" s="255"/>
      <c r="X132" s="255"/>
      <c r="Y132" s="255"/>
      <c r="Z132" s="255"/>
      <c r="AA132" s="255"/>
      <c r="AB132" s="255"/>
      <c r="AC132" s="255"/>
      <c r="AD132" s="255"/>
      <c r="AE132" s="255"/>
      <c r="AF132" s="255"/>
      <c r="AG132" s="255"/>
      <c r="AH132" s="255"/>
      <c r="AI132" s="255"/>
      <c r="AJ132" s="112"/>
      <c r="AK132" s="256" t="str">
        <f>REPT("g",(AP132))</f>
        <v/>
      </c>
      <c r="AL132" s="257"/>
      <c r="AM132" s="257"/>
      <c r="AN132" s="258"/>
      <c r="AO132" s="116"/>
      <c r="AP132" s="140"/>
      <c r="AQ132" s="1"/>
      <c r="AR132" s="117"/>
      <c r="AS132" s="2"/>
      <c r="AT132" s="2"/>
      <c r="AU132" s="2"/>
      <c r="AV132" s="2"/>
      <c r="AW132" s="2"/>
      <c r="AX132" s="2"/>
      <c r="AY132" s="31"/>
      <c r="AZ132" s="23"/>
      <c r="BA132" s="39"/>
      <c r="BB132" s="39"/>
      <c r="BC132" s="122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4"/>
      <c r="BO132" s="172"/>
      <c r="BP132" s="173"/>
    </row>
    <row r="133" spans="1:92" s="25" customFormat="1" ht="24.95" hidden="1" customHeight="1">
      <c r="A133" s="23"/>
      <c r="B133" s="30"/>
      <c r="C133" s="53"/>
      <c r="D133" s="61"/>
      <c r="E133" s="61"/>
      <c r="F133" s="31"/>
      <c r="G133" s="114"/>
      <c r="H133" s="295"/>
      <c r="I133" s="295"/>
      <c r="J133" s="295"/>
      <c r="K133" s="295"/>
      <c r="L133" s="295"/>
      <c r="M133" s="255" t="s">
        <v>77</v>
      </c>
      <c r="N133" s="255"/>
      <c r="O133" s="255"/>
      <c r="P133" s="255"/>
      <c r="Q133" s="255"/>
      <c r="R133" s="255"/>
      <c r="S133" s="255"/>
      <c r="T133" s="255"/>
      <c r="U133" s="255"/>
      <c r="V133" s="255"/>
      <c r="W133" s="255"/>
      <c r="X133" s="255"/>
      <c r="Y133" s="255"/>
      <c r="Z133" s="255"/>
      <c r="AA133" s="255"/>
      <c r="AB133" s="255"/>
      <c r="AC133" s="255"/>
      <c r="AD133" s="255"/>
      <c r="AE133" s="255"/>
      <c r="AF133" s="255"/>
      <c r="AG133" s="255"/>
      <c r="AH133" s="255"/>
      <c r="AI133" s="255"/>
      <c r="AJ133" s="112"/>
      <c r="AK133" s="256" t="str">
        <f>REPT("g",(AP133))</f>
        <v/>
      </c>
      <c r="AL133" s="257"/>
      <c r="AM133" s="257"/>
      <c r="AN133" s="258"/>
      <c r="AO133" s="116"/>
      <c r="AP133" s="140"/>
      <c r="AQ133" s="1"/>
      <c r="AR133" s="117"/>
      <c r="AS133" s="2"/>
      <c r="AT133" s="2"/>
      <c r="AU133" s="2"/>
      <c r="AV133" s="2"/>
      <c r="AW133" s="2"/>
      <c r="AX133" s="2"/>
      <c r="AY133" s="31"/>
      <c r="AZ133" s="23"/>
      <c r="BA133" s="39"/>
      <c r="BB133" s="39"/>
      <c r="BC133" s="122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4"/>
      <c r="BO133" s="172"/>
      <c r="BP133" s="173"/>
    </row>
    <row r="134" spans="1:92" s="25" customFormat="1" ht="9.9499999999999993" hidden="1" customHeight="1">
      <c r="A134" s="23"/>
      <c r="B134" s="30"/>
      <c r="C134" s="53"/>
      <c r="D134" s="123"/>
      <c r="E134" s="123"/>
      <c r="F134" s="31"/>
      <c r="G134" s="114"/>
      <c r="H134" s="121"/>
      <c r="I134" s="121"/>
      <c r="J134" s="121"/>
      <c r="K134" s="121"/>
      <c r="L134" s="121"/>
      <c r="M134" s="121"/>
      <c r="N134" s="121"/>
      <c r="O134" s="139"/>
      <c r="P134" s="139"/>
      <c r="Q134" s="139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2"/>
      <c r="AK134" s="11"/>
      <c r="AL134" s="11"/>
      <c r="AM134" s="11"/>
      <c r="AN134" s="11"/>
      <c r="AO134" s="116"/>
      <c r="AP134" s="12"/>
      <c r="AQ134" s="124"/>
      <c r="AR134" s="117"/>
      <c r="AS134" s="2"/>
      <c r="AT134" s="2"/>
      <c r="AU134" s="2"/>
      <c r="AV134" s="2"/>
      <c r="AW134" s="2"/>
      <c r="AX134" s="2"/>
      <c r="AY134" s="31"/>
      <c r="AZ134" s="23"/>
      <c r="BA134" s="39"/>
      <c r="BB134" s="39"/>
      <c r="BC134" s="122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4"/>
      <c r="BO134" s="172"/>
      <c r="BP134" s="173"/>
    </row>
    <row r="135" spans="1:92" s="25" customFormat="1" ht="9.9499999999999993" hidden="1" customHeight="1">
      <c r="A135" s="23"/>
      <c r="B135" s="30"/>
      <c r="C135" s="53"/>
      <c r="D135" s="123"/>
      <c r="E135" s="123"/>
      <c r="F135" s="31"/>
      <c r="G135" s="125"/>
      <c r="H135" s="126"/>
      <c r="I135" s="126"/>
      <c r="J135" s="126"/>
      <c r="K135" s="126"/>
      <c r="L135" s="126"/>
      <c r="M135" s="126"/>
      <c r="N135" s="126"/>
      <c r="O135" s="127"/>
      <c r="P135" s="127"/>
      <c r="Q135" s="127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9"/>
      <c r="AK135" s="15"/>
      <c r="AL135" s="15"/>
      <c r="AM135" s="15"/>
      <c r="AN135" s="15"/>
      <c r="AO135" s="130"/>
      <c r="AP135" s="16"/>
      <c r="AQ135" s="131"/>
      <c r="AR135" s="132"/>
      <c r="AS135" s="2"/>
      <c r="AT135" s="2"/>
      <c r="AU135" s="2"/>
      <c r="AV135" s="2"/>
      <c r="AW135" s="2"/>
      <c r="AX135" s="2"/>
      <c r="AY135" s="31"/>
      <c r="AZ135" s="23"/>
      <c r="BA135" s="39"/>
      <c r="BB135" s="39"/>
      <c r="BC135" s="122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4"/>
      <c r="BO135" s="172"/>
      <c r="BP135" s="173"/>
    </row>
    <row r="136" spans="1:92" s="53" customFormat="1" ht="24.95" hidden="1" customHeight="1">
      <c r="B136" s="30"/>
      <c r="D136" s="72"/>
      <c r="E136" s="73"/>
      <c r="G136" s="2"/>
      <c r="AB136" s="77"/>
      <c r="AC136" s="77"/>
      <c r="AD136" s="77"/>
      <c r="AE136" s="78"/>
      <c r="AF136" s="79"/>
      <c r="AG136" s="79"/>
      <c r="AH136" s="79"/>
      <c r="AI136" s="79"/>
      <c r="AJ136" s="79"/>
      <c r="AK136" s="79"/>
      <c r="AL136" s="79"/>
      <c r="AM136" s="79"/>
      <c r="AN136" s="79"/>
      <c r="AO136" s="75"/>
      <c r="AP136" s="76"/>
      <c r="AQ136" s="2"/>
      <c r="AR136" s="60"/>
      <c r="AS136" s="2"/>
      <c r="AT136" s="2"/>
      <c r="AU136" s="2"/>
      <c r="AV136" s="2"/>
      <c r="AW136" s="2"/>
      <c r="AX136" s="2"/>
      <c r="AY136" s="31"/>
      <c r="BA136" s="137"/>
      <c r="BB136" s="137"/>
      <c r="BC136" s="74"/>
      <c r="BD136" s="119"/>
      <c r="BE136" s="119"/>
      <c r="BF136" s="119"/>
      <c r="BG136" s="119"/>
      <c r="BH136" s="119"/>
      <c r="BI136" s="119"/>
      <c r="BJ136" s="119"/>
      <c r="BK136" s="119"/>
      <c r="BL136" s="119"/>
      <c r="BM136" s="119"/>
      <c r="BN136" s="13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</row>
    <row r="137" spans="1:92" s="25" customFormat="1" ht="20.100000000000001" hidden="1" customHeight="1">
      <c r="A137" s="23"/>
      <c r="B137" s="30"/>
      <c r="C137" s="53"/>
      <c r="D137" s="123"/>
      <c r="E137" s="123"/>
      <c r="F137" s="53"/>
      <c r="G137" s="133"/>
      <c r="H137" s="271" t="s">
        <v>45</v>
      </c>
      <c r="I137" s="271"/>
      <c r="J137" s="176" t="s">
        <v>2</v>
      </c>
      <c r="K137" s="272" t="s">
        <v>50</v>
      </c>
      <c r="L137" s="272"/>
      <c r="M137" s="134"/>
      <c r="N137" s="134"/>
      <c r="O137" s="135"/>
      <c r="P137" s="135"/>
      <c r="Q137" s="135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77"/>
      <c r="AK137" s="13"/>
      <c r="AL137" s="13"/>
      <c r="AM137" s="13"/>
      <c r="AN137" s="13"/>
      <c r="AO137" s="75"/>
      <c r="AP137" s="14"/>
      <c r="AQ137" s="2"/>
      <c r="AR137" s="132"/>
      <c r="AS137" s="2"/>
      <c r="AT137" s="2"/>
      <c r="AU137" s="2"/>
      <c r="AV137" s="2"/>
      <c r="AW137" s="2"/>
      <c r="AX137" s="2"/>
      <c r="AY137" s="31"/>
      <c r="AZ137" s="23"/>
      <c r="BA137" s="39"/>
      <c r="BB137" s="39"/>
      <c r="BC137" s="122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4"/>
      <c r="BO137" s="172"/>
      <c r="BP137" s="173"/>
    </row>
    <row r="138" spans="1:92" ht="24.95" hidden="1" customHeight="1">
      <c r="B138" s="200"/>
      <c r="C138" s="105"/>
      <c r="D138" s="105"/>
      <c r="E138" s="105"/>
      <c r="F138" s="106"/>
      <c r="G138" s="156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9"/>
      <c r="AI138" s="109"/>
      <c r="AJ138" s="109"/>
      <c r="AK138" s="110"/>
      <c r="AL138" s="110"/>
      <c r="AM138" s="110"/>
      <c r="AN138" s="110"/>
      <c r="AO138" s="111"/>
      <c r="AP138" s="111"/>
      <c r="AQ138" s="111"/>
      <c r="AR138" s="81"/>
      <c r="AS138" s="2"/>
      <c r="AT138" s="2"/>
      <c r="AU138" s="2"/>
      <c r="AV138" s="2"/>
      <c r="AW138" s="2"/>
      <c r="AX138" s="2"/>
      <c r="AY138" s="31"/>
    </row>
    <row r="139" spans="1:92" ht="24.95" hidden="1" customHeight="1">
      <c r="B139" s="30"/>
      <c r="C139" s="273"/>
      <c r="D139" s="273"/>
      <c r="E139" s="158" t="s">
        <v>7</v>
      </c>
      <c r="F139" s="167"/>
      <c r="G139" s="141" t="s">
        <v>42</v>
      </c>
      <c r="H139" s="274" t="str">
        <f>IFERROR(AVERAGE(AP143:AP156),"")</f>
        <v/>
      </c>
      <c r="I139" s="275"/>
      <c r="J139" s="164"/>
      <c r="K139" s="296" t="s">
        <v>120</v>
      </c>
      <c r="L139" s="297"/>
      <c r="M139" s="311" t="s">
        <v>146</v>
      </c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3"/>
      <c r="AJ139" s="112"/>
      <c r="AK139" s="262" t="s">
        <v>113</v>
      </c>
      <c r="AL139" s="263"/>
      <c r="AM139" s="263"/>
      <c r="AN139" s="264"/>
      <c r="AO139" s="1"/>
      <c r="AP139" s="1"/>
      <c r="AQ139" s="1"/>
      <c r="AR139" s="30"/>
      <c r="AS139" s="53"/>
      <c r="AT139" s="53"/>
      <c r="AU139" s="53"/>
      <c r="AV139" s="17"/>
      <c r="AW139" s="17"/>
      <c r="AX139" s="2"/>
      <c r="AY139" s="31"/>
      <c r="BA139" s="23"/>
      <c r="BB139" s="23"/>
      <c r="BC139" s="73"/>
      <c r="BD139" s="113"/>
      <c r="BE139" s="58"/>
      <c r="BF139" s="58"/>
      <c r="BG139" s="58"/>
      <c r="BH139" s="58"/>
      <c r="BI139" s="58"/>
      <c r="BJ139" s="58"/>
    </row>
    <row r="140" spans="1:92" ht="20.25" hidden="1" customHeight="1">
      <c r="B140" s="30"/>
      <c r="C140" s="157"/>
      <c r="D140" s="157"/>
      <c r="E140" s="159"/>
      <c r="F140" s="160"/>
      <c r="G140" s="141"/>
      <c r="H140" s="161"/>
      <c r="I140" s="161"/>
      <c r="J140" s="161"/>
      <c r="K140" s="161"/>
      <c r="L140" s="163"/>
      <c r="M140" s="314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5"/>
      <c r="AD140" s="315"/>
      <c r="AE140" s="315"/>
      <c r="AF140" s="315"/>
      <c r="AG140" s="315"/>
      <c r="AH140" s="315"/>
      <c r="AI140" s="316"/>
      <c r="AJ140" s="112"/>
      <c r="AK140" s="1"/>
      <c r="AL140" s="1"/>
      <c r="AM140" s="1"/>
      <c r="AN140" s="1"/>
      <c r="AO140" s="1"/>
      <c r="AP140" s="1"/>
      <c r="AQ140" s="1"/>
      <c r="AR140" s="30"/>
      <c r="AS140" s="53"/>
      <c r="AT140" s="53"/>
      <c r="AU140" s="53"/>
      <c r="AV140" s="17"/>
      <c r="AW140" s="17"/>
      <c r="AX140" s="2"/>
      <c r="AY140" s="31"/>
      <c r="BA140" s="23"/>
      <c r="BB140" s="23"/>
      <c r="BC140" s="73"/>
      <c r="BD140" s="113"/>
      <c r="BE140" s="58"/>
      <c r="BF140" s="58"/>
      <c r="BG140" s="58"/>
      <c r="BH140" s="58"/>
      <c r="BI140" s="58"/>
      <c r="BJ140" s="58"/>
    </row>
    <row r="141" spans="1:92" ht="9.9499999999999993" hidden="1" customHeight="1">
      <c r="B141" s="30"/>
      <c r="C141" s="157"/>
      <c r="D141" s="157"/>
      <c r="E141" s="159"/>
      <c r="F141" s="160"/>
      <c r="G141" s="141"/>
      <c r="H141" s="265"/>
      <c r="I141" s="265"/>
      <c r="J141" s="265"/>
      <c r="K141" s="265"/>
      <c r="L141" s="265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112"/>
      <c r="AK141" s="4" t="s">
        <v>5</v>
      </c>
      <c r="AL141" s="100" t="s">
        <v>6</v>
      </c>
      <c r="AM141" s="101" t="s">
        <v>3</v>
      </c>
      <c r="AN141" s="3" t="s">
        <v>4</v>
      </c>
      <c r="AO141" s="1"/>
      <c r="AP141" s="165"/>
      <c r="AQ141" s="1"/>
      <c r="AR141" s="30"/>
      <c r="AS141" s="53"/>
      <c r="AT141" s="53"/>
      <c r="AU141" s="53"/>
      <c r="AV141" s="17"/>
      <c r="AW141" s="17"/>
      <c r="AX141" s="2"/>
      <c r="AY141" s="31"/>
      <c r="BA141" s="23"/>
      <c r="BB141" s="23"/>
      <c r="BC141" s="73"/>
      <c r="BD141" s="113"/>
      <c r="BE141" s="58"/>
      <c r="BF141" s="58"/>
      <c r="BG141" s="58"/>
      <c r="BH141" s="58"/>
      <c r="BI141" s="58"/>
      <c r="BJ141" s="58"/>
    </row>
    <row r="142" spans="1:92" ht="9" hidden="1" customHeight="1">
      <c r="B142" s="30"/>
      <c r="C142" s="157"/>
      <c r="D142" s="157"/>
      <c r="E142" s="159"/>
      <c r="F142" s="160"/>
      <c r="G142" s="141"/>
      <c r="H142" s="266"/>
      <c r="I142" s="266"/>
      <c r="J142" s="266"/>
      <c r="K142" s="266"/>
      <c r="L142" s="266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  <c r="AD142" s="268"/>
      <c r="AE142" s="268"/>
      <c r="AF142" s="268"/>
      <c r="AG142" s="268"/>
      <c r="AH142" s="268"/>
      <c r="AI142" s="268"/>
      <c r="AJ142" s="112"/>
      <c r="AK142" s="1"/>
      <c r="AL142" s="1"/>
      <c r="AM142" s="1"/>
      <c r="AN142" s="1"/>
      <c r="AO142" s="1"/>
      <c r="AP142" s="1"/>
      <c r="AQ142" s="1"/>
      <c r="AR142" s="30"/>
      <c r="AS142" s="53"/>
      <c r="AT142" s="53"/>
      <c r="AU142" s="53"/>
      <c r="AV142" s="17"/>
      <c r="AW142" s="17"/>
      <c r="AX142" s="2"/>
      <c r="AY142" s="31"/>
      <c r="BA142" s="23"/>
      <c r="BB142" s="23"/>
      <c r="BC142" s="73"/>
      <c r="BD142" s="113"/>
      <c r="BE142" s="58"/>
      <c r="BF142" s="58"/>
      <c r="BG142" s="58"/>
      <c r="BH142" s="58"/>
      <c r="BI142" s="58"/>
      <c r="BJ142" s="58"/>
    </row>
    <row r="143" spans="1:92" s="25" customFormat="1" ht="24.95" hidden="1" customHeight="1">
      <c r="A143" s="23"/>
      <c r="B143" s="30"/>
      <c r="C143" s="53"/>
      <c r="D143" s="53"/>
      <c r="E143" s="53"/>
      <c r="F143" s="31"/>
      <c r="G143" s="42"/>
      <c r="H143" s="309" t="s">
        <v>297</v>
      </c>
      <c r="I143" s="310"/>
      <c r="J143" s="310"/>
      <c r="K143" s="310"/>
      <c r="L143" s="310"/>
      <c r="M143" s="270" t="s">
        <v>298</v>
      </c>
      <c r="N143" s="270"/>
      <c r="O143" s="270"/>
      <c r="P143" s="270"/>
      <c r="Q143" s="270"/>
      <c r="R143" s="270"/>
      <c r="S143" s="270"/>
      <c r="T143" s="270"/>
      <c r="U143" s="270"/>
      <c r="V143" s="270"/>
      <c r="W143" s="270"/>
      <c r="X143" s="270"/>
      <c r="Y143" s="270"/>
      <c r="Z143" s="270"/>
      <c r="AA143" s="270"/>
      <c r="AB143" s="270"/>
      <c r="AC143" s="270"/>
      <c r="AD143" s="270"/>
      <c r="AE143" s="270"/>
      <c r="AF143" s="270"/>
      <c r="AG143" s="270"/>
      <c r="AH143" s="270"/>
      <c r="AI143" s="270"/>
      <c r="AJ143" s="112"/>
      <c r="AK143" s="256" t="str">
        <f>REPT("g",(AP143))</f>
        <v/>
      </c>
      <c r="AL143" s="257"/>
      <c r="AM143" s="257"/>
      <c r="AN143" s="258"/>
      <c r="AO143" s="116"/>
      <c r="AP143" s="140"/>
      <c r="AQ143" s="1"/>
      <c r="AR143" s="117"/>
      <c r="AS143" s="2"/>
      <c r="AT143" s="2"/>
      <c r="AU143" s="2"/>
      <c r="AV143" s="2"/>
      <c r="AW143" s="2"/>
      <c r="AX143" s="2"/>
      <c r="AY143" s="31"/>
      <c r="AZ143" s="23"/>
      <c r="BA143" s="39"/>
      <c r="BB143" s="39"/>
      <c r="BC143" s="122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4"/>
      <c r="BO143" s="172"/>
      <c r="BP143" s="173"/>
    </row>
    <row r="144" spans="1:92" s="25" customFormat="1" ht="24.95" hidden="1" customHeight="1">
      <c r="A144" s="23"/>
      <c r="B144" s="30"/>
      <c r="C144" s="53"/>
      <c r="D144" s="61"/>
      <c r="E144" s="61"/>
      <c r="F144" s="31"/>
      <c r="G144" s="114"/>
      <c r="H144" s="310"/>
      <c r="I144" s="310"/>
      <c r="J144" s="310"/>
      <c r="K144" s="310"/>
      <c r="L144" s="310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5"/>
      <c r="AD144" s="255"/>
      <c r="AE144" s="255"/>
      <c r="AF144" s="255"/>
      <c r="AG144" s="255"/>
      <c r="AH144" s="255"/>
      <c r="AI144" s="255"/>
      <c r="AJ144" s="112"/>
      <c r="AK144" s="256" t="str">
        <f>REPT("g",(AP144))</f>
        <v/>
      </c>
      <c r="AL144" s="257"/>
      <c r="AM144" s="257"/>
      <c r="AN144" s="258"/>
      <c r="AO144" s="116"/>
      <c r="AP144" s="140"/>
      <c r="AQ144" s="1"/>
      <c r="AR144" s="117"/>
      <c r="AS144" s="2"/>
      <c r="AT144" s="2"/>
      <c r="AU144" s="2"/>
      <c r="AV144" s="2"/>
      <c r="AW144" s="2"/>
      <c r="AX144" s="2"/>
      <c r="AY144" s="31"/>
      <c r="AZ144" s="23"/>
      <c r="BA144" s="39"/>
      <c r="BB144" s="39"/>
      <c r="BC144" s="122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4"/>
      <c r="BO144" s="172"/>
      <c r="BP144" s="173"/>
    </row>
    <row r="145" spans="1:68" s="25" customFormat="1" ht="24.95" hidden="1" customHeight="1">
      <c r="A145" s="23"/>
      <c r="B145" s="30"/>
      <c r="C145" s="53"/>
      <c r="D145" s="61"/>
      <c r="E145" s="61"/>
      <c r="F145" s="31"/>
      <c r="G145" s="114"/>
      <c r="H145" s="310"/>
      <c r="I145" s="310"/>
      <c r="J145" s="310"/>
      <c r="K145" s="310"/>
      <c r="L145" s="310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255"/>
      <c r="AA145" s="255"/>
      <c r="AB145" s="255"/>
      <c r="AC145" s="255"/>
      <c r="AD145" s="255"/>
      <c r="AE145" s="255"/>
      <c r="AF145" s="255"/>
      <c r="AG145" s="255"/>
      <c r="AH145" s="255"/>
      <c r="AI145" s="255"/>
      <c r="AJ145" s="112"/>
      <c r="AK145" s="256" t="str">
        <f>REPT("g",(AP145))</f>
        <v/>
      </c>
      <c r="AL145" s="257"/>
      <c r="AM145" s="257"/>
      <c r="AN145" s="258"/>
      <c r="AO145" s="116"/>
      <c r="AP145" s="140"/>
      <c r="AQ145" s="1"/>
      <c r="AR145" s="117"/>
      <c r="AS145" s="2"/>
      <c r="AT145" s="2"/>
      <c r="AU145" s="2"/>
      <c r="AV145" s="2"/>
      <c r="AW145" s="2"/>
      <c r="AX145" s="2"/>
      <c r="AY145" s="31"/>
      <c r="AZ145" s="23"/>
      <c r="BA145" s="39"/>
      <c r="BB145" s="39"/>
      <c r="BC145" s="122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4"/>
      <c r="BO145" s="172"/>
      <c r="BP145" s="173"/>
    </row>
    <row r="146" spans="1:68" s="25" customFormat="1" ht="24.95" hidden="1" customHeight="1">
      <c r="A146" s="23"/>
      <c r="B146" s="30"/>
      <c r="C146" s="53"/>
      <c r="D146" s="61"/>
      <c r="E146" s="61"/>
      <c r="F146" s="31"/>
      <c r="G146" s="114"/>
      <c r="H146" s="310"/>
      <c r="I146" s="310"/>
      <c r="J146" s="310"/>
      <c r="K146" s="310"/>
      <c r="L146" s="310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255"/>
      <c r="AI146" s="255"/>
      <c r="AJ146" s="112"/>
      <c r="AK146" s="256" t="str">
        <f>REPT("g",(AP146))</f>
        <v/>
      </c>
      <c r="AL146" s="257"/>
      <c r="AM146" s="257"/>
      <c r="AN146" s="258"/>
      <c r="AO146" s="116"/>
      <c r="AP146" s="140"/>
      <c r="AQ146" s="1"/>
      <c r="AR146" s="117"/>
      <c r="AS146" s="2"/>
      <c r="AT146" s="2"/>
      <c r="AU146" s="2"/>
      <c r="AV146" s="2"/>
      <c r="AW146" s="2"/>
      <c r="AX146" s="2"/>
      <c r="AY146" s="31"/>
      <c r="AZ146" s="23"/>
      <c r="BA146" s="39"/>
      <c r="BB146" s="39"/>
      <c r="BC146" s="122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4"/>
      <c r="BO146" s="172"/>
      <c r="BP146" s="173"/>
    </row>
    <row r="147" spans="1:68" s="25" customFormat="1" ht="9.9499999999999993" hidden="1" customHeight="1">
      <c r="A147" s="23"/>
      <c r="B147" s="30"/>
      <c r="C147" s="53"/>
      <c r="D147" s="123"/>
      <c r="E147" s="123"/>
      <c r="F147" s="31"/>
      <c r="G147" s="114"/>
      <c r="H147" s="121"/>
      <c r="I147" s="121"/>
      <c r="J147" s="121"/>
      <c r="K147" s="121"/>
      <c r="L147" s="121"/>
      <c r="M147" s="121"/>
      <c r="N147" s="121"/>
      <c r="O147" s="139"/>
      <c r="P147" s="139"/>
      <c r="Q147" s="139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2"/>
      <c r="AK147" s="11"/>
      <c r="AL147" s="11"/>
      <c r="AM147" s="11"/>
      <c r="AN147" s="11"/>
      <c r="AO147" s="116"/>
      <c r="AP147" s="12"/>
      <c r="AQ147" s="124"/>
      <c r="AR147" s="117"/>
      <c r="AS147" s="2"/>
      <c r="AT147" s="2"/>
      <c r="AU147" s="2"/>
      <c r="AV147" s="2"/>
      <c r="AW147" s="2"/>
      <c r="AX147" s="2"/>
      <c r="AY147" s="31"/>
      <c r="AZ147" s="23"/>
      <c r="BA147" s="39"/>
      <c r="BB147" s="39"/>
      <c r="BC147" s="122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4"/>
      <c r="BO147" s="172"/>
      <c r="BP147" s="173"/>
    </row>
    <row r="148" spans="1:68" s="25" customFormat="1" ht="24.95" hidden="1" customHeight="1">
      <c r="A148" s="23"/>
      <c r="B148" s="30"/>
      <c r="C148" s="53"/>
      <c r="D148" s="53"/>
      <c r="E148" s="53"/>
      <c r="F148" s="31"/>
      <c r="G148" s="42"/>
      <c r="H148" s="295" t="s">
        <v>76</v>
      </c>
      <c r="I148" s="295"/>
      <c r="J148" s="295"/>
      <c r="K148" s="295"/>
      <c r="L148" s="295"/>
      <c r="M148" s="255" t="s">
        <v>77</v>
      </c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112"/>
      <c r="AK148" s="256" t="str">
        <f>REPT("g",(AP148))</f>
        <v/>
      </c>
      <c r="AL148" s="257"/>
      <c r="AM148" s="257"/>
      <c r="AN148" s="258"/>
      <c r="AO148" s="116"/>
      <c r="AP148" s="140"/>
      <c r="AQ148" s="1"/>
      <c r="AR148" s="117"/>
      <c r="AS148" s="2"/>
      <c r="AT148" s="2"/>
      <c r="AU148" s="2"/>
      <c r="AV148" s="2"/>
      <c r="AW148" s="2"/>
      <c r="AX148" s="2"/>
      <c r="AY148" s="31"/>
      <c r="AZ148" s="23"/>
      <c r="BA148" s="39"/>
      <c r="BB148" s="39"/>
      <c r="BC148" s="122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4"/>
      <c r="BO148" s="172"/>
      <c r="BP148" s="173"/>
    </row>
    <row r="149" spans="1:68" s="25" customFormat="1" ht="24.95" hidden="1" customHeight="1">
      <c r="A149" s="23"/>
      <c r="B149" s="30"/>
      <c r="C149" s="53"/>
      <c r="D149" s="61"/>
      <c r="E149" s="61"/>
      <c r="F149" s="31"/>
      <c r="G149" s="114"/>
      <c r="H149" s="295"/>
      <c r="I149" s="295"/>
      <c r="J149" s="295"/>
      <c r="K149" s="295"/>
      <c r="L149" s="295"/>
      <c r="M149" s="255" t="s">
        <v>77</v>
      </c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5"/>
      <c r="AD149" s="255"/>
      <c r="AE149" s="255"/>
      <c r="AF149" s="255"/>
      <c r="AG149" s="255"/>
      <c r="AH149" s="255"/>
      <c r="AI149" s="255"/>
      <c r="AJ149" s="112"/>
      <c r="AK149" s="256" t="str">
        <f>REPT("g",(AP149))</f>
        <v/>
      </c>
      <c r="AL149" s="257"/>
      <c r="AM149" s="257"/>
      <c r="AN149" s="258"/>
      <c r="AO149" s="116"/>
      <c r="AP149" s="140"/>
      <c r="AQ149" s="1"/>
      <c r="AR149" s="117"/>
      <c r="AS149" s="2"/>
      <c r="AT149" s="2"/>
      <c r="AU149" s="2"/>
      <c r="AV149" s="2"/>
      <c r="AW149" s="2"/>
      <c r="AX149" s="2"/>
      <c r="AY149" s="31"/>
      <c r="AZ149" s="23"/>
      <c r="BA149" s="39"/>
      <c r="BB149" s="39"/>
      <c r="BC149" s="122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4"/>
      <c r="BO149" s="172"/>
      <c r="BP149" s="173"/>
    </row>
    <row r="150" spans="1:68" s="25" customFormat="1" ht="24.95" hidden="1" customHeight="1">
      <c r="A150" s="23"/>
      <c r="B150" s="30"/>
      <c r="C150" s="53"/>
      <c r="D150" s="61"/>
      <c r="E150" s="61"/>
      <c r="F150" s="31"/>
      <c r="G150" s="114"/>
      <c r="H150" s="295"/>
      <c r="I150" s="295"/>
      <c r="J150" s="295"/>
      <c r="K150" s="295"/>
      <c r="L150" s="295"/>
      <c r="M150" s="255" t="s">
        <v>77</v>
      </c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/>
      <c r="Y150" s="255"/>
      <c r="Z150" s="255"/>
      <c r="AA150" s="255"/>
      <c r="AB150" s="255"/>
      <c r="AC150" s="255"/>
      <c r="AD150" s="255"/>
      <c r="AE150" s="255"/>
      <c r="AF150" s="255"/>
      <c r="AG150" s="255"/>
      <c r="AH150" s="255"/>
      <c r="AI150" s="255"/>
      <c r="AJ150" s="112"/>
      <c r="AK150" s="256" t="str">
        <f>REPT("g",(AP150))</f>
        <v/>
      </c>
      <c r="AL150" s="257"/>
      <c r="AM150" s="257"/>
      <c r="AN150" s="258"/>
      <c r="AO150" s="116"/>
      <c r="AP150" s="140"/>
      <c r="AQ150" s="1"/>
      <c r="AR150" s="117"/>
      <c r="AS150" s="2"/>
      <c r="AT150" s="2"/>
      <c r="AU150" s="2"/>
      <c r="AV150" s="2"/>
      <c r="AW150" s="2"/>
      <c r="AX150" s="2"/>
      <c r="AY150" s="31"/>
      <c r="AZ150" s="23"/>
      <c r="BA150" s="39"/>
      <c r="BB150" s="39"/>
      <c r="BC150" s="122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4"/>
      <c r="BO150" s="172"/>
      <c r="BP150" s="173"/>
    </row>
    <row r="151" spans="1:68" s="25" customFormat="1" ht="24.95" hidden="1" customHeight="1">
      <c r="A151" s="23"/>
      <c r="B151" s="30"/>
      <c r="C151" s="53"/>
      <c r="D151" s="61"/>
      <c r="E151" s="61"/>
      <c r="F151" s="31"/>
      <c r="G151" s="114"/>
      <c r="H151" s="295"/>
      <c r="I151" s="295"/>
      <c r="J151" s="295"/>
      <c r="K151" s="295"/>
      <c r="L151" s="295"/>
      <c r="M151" s="255" t="s">
        <v>77</v>
      </c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112"/>
      <c r="AK151" s="256" t="str">
        <f>REPT("g",(AP151))</f>
        <v/>
      </c>
      <c r="AL151" s="257"/>
      <c r="AM151" s="257"/>
      <c r="AN151" s="258"/>
      <c r="AO151" s="116"/>
      <c r="AP151" s="140"/>
      <c r="AQ151" s="1"/>
      <c r="AR151" s="117"/>
      <c r="AS151" s="2"/>
      <c r="AT151" s="2"/>
      <c r="AU151" s="2"/>
      <c r="AV151" s="2"/>
      <c r="AW151" s="2"/>
      <c r="AX151" s="2"/>
      <c r="AY151" s="31"/>
      <c r="AZ151" s="23"/>
      <c r="BA151" s="39"/>
      <c r="BB151" s="39"/>
      <c r="BC151" s="122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4"/>
      <c r="BO151" s="172"/>
      <c r="BP151" s="173"/>
    </row>
    <row r="152" spans="1:68" s="25" customFormat="1" ht="9.9499999999999993" hidden="1" customHeight="1">
      <c r="A152" s="23"/>
      <c r="B152" s="30"/>
      <c r="C152" s="53"/>
      <c r="D152" s="123"/>
      <c r="E152" s="123"/>
      <c r="F152" s="31"/>
      <c r="G152" s="114"/>
      <c r="H152" s="121"/>
      <c r="I152" s="121"/>
      <c r="J152" s="121"/>
      <c r="K152" s="121"/>
      <c r="L152" s="121"/>
      <c r="M152" s="121"/>
      <c r="N152" s="121"/>
      <c r="O152" s="139"/>
      <c r="P152" s="139"/>
      <c r="Q152" s="139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2"/>
      <c r="AK152" s="11"/>
      <c r="AL152" s="11"/>
      <c r="AM152" s="11"/>
      <c r="AN152" s="11"/>
      <c r="AO152" s="116"/>
      <c r="AP152" s="12"/>
      <c r="AQ152" s="124"/>
      <c r="AR152" s="117"/>
      <c r="AS152" s="2"/>
      <c r="AT152" s="2"/>
      <c r="AU152" s="2"/>
      <c r="AV152" s="2"/>
      <c r="AW152" s="2"/>
      <c r="AX152" s="2"/>
      <c r="AY152" s="31"/>
      <c r="AZ152" s="23"/>
      <c r="BA152" s="39"/>
      <c r="BB152" s="39"/>
      <c r="BC152" s="122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4"/>
      <c r="BO152" s="172"/>
      <c r="BP152" s="173"/>
    </row>
    <row r="153" spans="1:68" s="25" customFormat="1" ht="24.95" hidden="1" customHeight="1">
      <c r="A153" s="23"/>
      <c r="B153" s="30"/>
      <c r="C153" s="53"/>
      <c r="D153" s="53"/>
      <c r="E153" s="53"/>
      <c r="F153" s="31"/>
      <c r="G153" s="42"/>
      <c r="H153" s="295" t="s">
        <v>76</v>
      </c>
      <c r="I153" s="295"/>
      <c r="J153" s="295"/>
      <c r="K153" s="295"/>
      <c r="L153" s="295"/>
      <c r="M153" s="255" t="s">
        <v>77</v>
      </c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255"/>
      <c r="AD153" s="255"/>
      <c r="AE153" s="255"/>
      <c r="AF153" s="255"/>
      <c r="AG153" s="255"/>
      <c r="AH153" s="255"/>
      <c r="AI153" s="255"/>
      <c r="AJ153" s="112"/>
      <c r="AK153" s="256" t="str">
        <f>REPT("g",(AP153))</f>
        <v/>
      </c>
      <c r="AL153" s="257"/>
      <c r="AM153" s="257"/>
      <c r="AN153" s="258"/>
      <c r="AO153" s="116"/>
      <c r="AP153" s="140"/>
      <c r="AQ153" s="1"/>
      <c r="AR153" s="117"/>
      <c r="AS153" s="2"/>
      <c r="AT153" s="2"/>
      <c r="AU153" s="2"/>
      <c r="AV153" s="2"/>
      <c r="AW153" s="2"/>
      <c r="AX153" s="2"/>
      <c r="AY153" s="31"/>
      <c r="AZ153" s="23"/>
      <c r="BA153" s="39"/>
      <c r="BB153" s="39"/>
      <c r="BC153" s="122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4"/>
      <c r="BO153" s="172"/>
      <c r="BP153" s="173"/>
    </row>
    <row r="154" spans="1:68" s="25" customFormat="1" ht="24.95" hidden="1" customHeight="1">
      <c r="A154" s="23"/>
      <c r="B154" s="30"/>
      <c r="C154" s="53"/>
      <c r="D154" s="61"/>
      <c r="E154" s="61"/>
      <c r="F154" s="31"/>
      <c r="G154" s="114"/>
      <c r="H154" s="295"/>
      <c r="I154" s="295"/>
      <c r="J154" s="295"/>
      <c r="K154" s="295"/>
      <c r="L154" s="295"/>
      <c r="M154" s="255" t="s">
        <v>77</v>
      </c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112"/>
      <c r="AK154" s="256" t="str">
        <f>REPT("g",(AP154))</f>
        <v/>
      </c>
      <c r="AL154" s="257"/>
      <c r="AM154" s="257"/>
      <c r="AN154" s="258"/>
      <c r="AO154" s="116"/>
      <c r="AP154" s="140"/>
      <c r="AQ154" s="1"/>
      <c r="AR154" s="117"/>
      <c r="AS154" s="2"/>
      <c r="AT154" s="2"/>
      <c r="AU154" s="2"/>
      <c r="AV154" s="2"/>
      <c r="AW154" s="2"/>
      <c r="AX154" s="2"/>
      <c r="AY154" s="31"/>
      <c r="AZ154" s="23"/>
      <c r="BA154" s="39"/>
      <c r="BB154" s="39"/>
      <c r="BC154" s="122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4"/>
      <c r="BO154" s="172"/>
      <c r="BP154" s="173"/>
    </row>
    <row r="155" spans="1:68" s="25" customFormat="1" ht="24.95" hidden="1" customHeight="1">
      <c r="A155" s="23"/>
      <c r="B155" s="30"/>
      <c r="C155" s="53"/>
      <c r="D155" s="61"/>
      <c r="E155" s="61"/>
      <c r="F155" s="31"/>
      <c r="G155" s="114"/>
      <c r="H155" s="295"/>
      <c r="I155" s="295"/>
      <c r="J155" s="295"/>
      <c r="K155" s="295"/>
      <c r="L155" s="295"/>
      <c r="M155" s="255" t="s">
        <v>77</v>
      </c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5"/>
      <c r="AI155" s="255"/>
      <c r="AJ155" s="112"/>
      <c r="AK155" s="256" t="str">
        <f>REPT("g",(AP155))</f>
        <v/>
      </c>
      <c r="AL155" s="257"/>
      <c r="AM155" s="257"/>
      <c r="AN155" s="258"/>
      <c r="AO155" s="116"/>
      <c r="AP155" s="140"/>
      <c r="AQ155" s="1"/>
      <c r="AR155" s="117"/>
      <c r="AS155" s="2"/>
      <c r="AT155" s="2"/>
      <c r="AU155" s="2"/>
      <c r="AV155" s="2"/>
      <c r="AW155" s="2"/>
      <c r="AX155" s="2"/>
      <c r="AY155" s="31"/>
      <c r="AZ155" s="23"/>
      <c r="BA155" s="39"/>
      <c r="BB155" s="39"/>
      <c r="BC155" s="122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4"/>
      <c r="BO155" s="172"/>
      <c r="BP155" s="173"/>
    </row>
    <row r="156" spans="1:68" s="25" customFormat="1" ht="24.95" hidden="1" customHeight="1">
      <c r="A156" s="23"/>
      <c r="B156" s="30"/>
      <c r="C156" s="53"/>
      <c r="D156" s="61"/>
      <c r="E156" s="61"/>
      <c r="F156" s="31"/>
      <c r="G156" s="114"/>
      <c r="H156" s="295"/>
      <c r="I156" s="295"/>
      <c r="J156" s="295"/>
      <c r="K156" s="295"/>
      <c r="L156" s="295"/>
      <c r="M156" s="255" t="s">
        <v>77</v>
      </c>
      <c r="N156" s="255"/>
      <c r="O156" s="255"/>
      <c r="P156" s="255"/>
      <c r="Q156" s="255"/>
      <c r="R156" s="255"/>
      <c r="S156" s="255"/>
      <c r="T156" s="255"/>
      <c r="U156" s="255"/>
      <c r="V156" s="255"/>
      <c r="W156" s="255"/>
      <c r="X156" s="255"/>
      <c r="Y156" s="255"/>
      <c r="Z156" s="255"/>
      <c r="AA156" s="255"/>
      <c r="AB156" s="255"/>
      <c r="AC156" s="255"/>
      <c r="AD156" s="255"/>
      <c r="AE156" s="255"/>
      <c r="AF156" s="255"/>
      <c r="AG156" s="255"/>
      <c r="AH156" s="255"/>
      <c r="AI156" s="255"/>
      <c r="AJ156" s="112"/>
      <c r="AK156" s="256" t="str">
        <f>REPT("g",(AP156))</f>
        <v/>
      </c>
      <c r="AL156" s="257"/>
      <c r="AM156" s="257"/>
      <c r="AN156" s="258"/>
      <c r="AO156" s="116"/>
      <c r="AP156" s="140"/>
      <c r="AQ156" s="1"/>
      <c r="AR156" s="117"/>
      <c r="AS156" s="2"/>
      <c r="AT156" s="2"/>
      <c r="AU156" s="2"/>
      <c r="AV156" s="2"/>
      <c r="AW156" s="2"/>
      <c r="AX156" s="2"/>
      <c r="AY156" s="31"/>
      <c r="AZ156" s="23"/>
      <c r="BA156" s="39"/>
      <c r="BB156" s="39"/>
      <c r="BC156" s="122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4"/>
      <c r="BO156" s="172"/>
      <c r="BP156" s="173"/>
    </row>
    <row r="157" spans="1:68" s="25" customFormat="1" ht="9.9499999999999993" hidden="1" customHeight="1">
      <c r="A157" s="23"/>
      <c r="B157" s="30"/>
      <c r="C157" s="53"/>
      <c r="D157" s="123"/>
      <c r="E157" s="123"/>
      <c r="F157" s="31"/>
      <c r="G157" s="114"/>
      <c r="H157" s="121"/>
      <c r="I157" s="121"/>
      <c r="J157" s="121"/>
      <c r="K157" s="121"/>
      <c r="L157" s="121"/>
      <c r="M157" s="121"/>
      <c r="N157" s="121"/>
      <c r="O157" s="139"/>
      <c r="P157" s="139"/>
      <c r="Q157" s="139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2"/>
      <c r="AK157" s="11"/>
      <c r="AL157" s="11"/>
      <c r="AM157" s="11"/>
      <c r="AN157" s="11"/>
      <c r="AO157" s="116"/>
      <c r="AP157" s="12"/>
      <c r="AQ157" s="124"/>
      <c r="AR157" s="117"/>
      <c r="AS157" s="2"/>
      <c r="AT157" s="2"/>
      <c r="AU157" s="2"/>
      <c r="AV157" s="2"/>
      <c r="AW157" s="2"/>
      <c r="AX157" s="2"/>
      <c r="AY157" s="31"/>
      <c r="AZ157" s="23"/>
      <c r="BA157" s="39"/>
      <c r="BB157" s="39"/>
      <c r="BC157" s="122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4"/>
      <c r="BO157" s="172"/>
      <c r="BP157" s="173"/>
    </row>
    <row r="158" spans="1:68" s="25" customFormat="1" ht="9.9499999999999993" hidden="1" customHeight="1">
      <c r="A158" s="23"/>
      <c r="B158" s="30"/>
      <c r="C158" s="53"/>
      <c r="D158" s="123"/>
      <c r="E158" s="123"/>
      <c r="F158" s="31"/>
      <c r="G158" s="125"/>
      <c r="H158" s="126"/>
      <c r="I158" s="126"/>
      <c r="J158" s="126"/>
      <c r="K158" s="126"/>
      <c r="L158" s="126"/>
      <c r="M158" s="126"/>
      <c r="N158" s="126"/>
      <c r="O158" s="127"/>
      <c r="P158" s="127"/>
      <c r="Q158" s="127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9"/>
      <c r="AK158" s="15"/>
      <c r="AL158" s="15"/>
      <c r="AM158" s="15"/>
      <c r="AN158" s="15"/>
      <c r="AO158" s="130"/>
      <c r="AP158" s="16"/>
      <c r="AQ158" s="131"/>
      <c r="AR158" s="132"/>
      <c r="AS158" s="2"/>
      <c r="AT158" s="2"/>
      <c r="AU158" s="2"/>
      <c r="AV158" s="2"/>
      <c r="AW158" s="2"/>
      <c r="AX158" s="2"/>
      <c r="AY158" s="31"/>
      <c r="AZ158" s="23"/>
      <c r="BA158" s="39"/>
      <c r="BB158" s="39"/>
      <c r="BC158" s="122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4"/>
      <c r="BO158" s="172"/>
      <c r="BP158" s="173"/>
    </row>
    <row r="159" spans="1:68" ht="60" hidden="1" customHeight="1">
      <c r="B159" s="30"/>
      <c r="C159" s="53"/>
      <c r="D159" s="54"/>
      <c r="E159" s="53"/>
      <c r="F159" s="53"/>
      <c r="G159" s="2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280" t="s">
        <v>2</v>
      </c>
      <c r="AN159" s="280"/>
      <c r="AO159" s="55"/>
      <c r="AP159" s="233" t="s">
        <v>45</v>
      </c>
      <c r="AQ159" s="63"/>
      <c r="AR159" s="56"/>
      <c r="AS159" s="56"/>
      <c r="AT159" s="2"/>
      <c r="AU159" s="57"/>
      <c r="AV159" s="2"/>
      <c r="AW159" s="57"/>
      <c r="AX159" s="55"/>
      <c r="AY159" s="52"/>
    </row>
    <row r="160" spans="1:68" ht="20.100000000000001" hidden="1" customHeight="1">
      <c r="B160" s="30"/>
      <c r="C160" s="53"/>
      <c r="D160" s="281" t="s">
        <v>172</v>
      </c>
      <c r="E160" s="281"/>
      <c r="F160" s="59"/>
      <c r="G160" s="307" t="s">
        <v>167</v>
      </c>
      <c r="H160" s="307"/>
      <c r="I160" s="307"/>
      <c r="J160" s="307"/>
      <c r="K160" s="307"/>
      <c r="L160" s="307"/>
      <c r="M160" s="307"/>
      <c r="N160" s="307"/>
      <c r="O160" s="307"/>
      <c r="P160" s="308" t="str">
        <f>_xlfn.SWITCH(D160,"CC1",Compétences!$F$4,"CC2",Compétences!$F$7,"CC3",Compétences!$F$10,"CC4",Compétences!$F$13,"CC5",Compétences!$F$16,"CC6",Compétences!$F$19,"CC7",Compétences!$F$22,"CC8",Compétences!$F$25,"CC9",Compétences!$F$28)</f>
        <v>CC3 - Analyser et exploiter les données</v>
      </c>
      <c r="Q160" s="308"/>
      <c r="R160" s="308"/>
      <c r="S160" s="308"/>
      <c r="T160" s="308"/>
      <c r="U160" s="308"/>
      <c r="V160" s="308"/>
      <c r="W160" s="308"/>
      <c r="X160" s="308"/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08"/>
      <c r="AK160" s="308"/>
      <c r="AL160" s="308"/>
      <c r="AM160" s="285">
        <f>IFERROR(AVERAGE(J165:J230),"")</f>
        <v>2</v>
      </c>
      <c r="AN160" s="286"/>
      <c r="AO160" s="92"/>
      <c r="AP160" s="289" t="str">
        <f>IFERROR(AVERAGE(H165:H230),"")</f>
        <v/>
      </c>
      <c r="AQ160" s="92"/>
      <c r="AR160" s="60"/>
      <c r="AS160" s="2"/>
      <c r="AT160" s="2"/>
      <c r="AU160" s="2"/>
      <c r="AV160" s="2"/>
      <c r="AW160" s="2"/>
      <c r="AX160" s="2"/>
      <c r="AY160" s="31"/>
      <c r="BA160" s="39"/>
      <c r="BB160" s="39"/>
      <c r="BC160" s="102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4"/>
    </row>
    <row r="161" spans="1:92" ht="20.100000000000001" hidden="1" customHeight="1">
      <c r="B161" s="30"/>
      <c r="C161" s="53"/>
      <c r="D161" s="281"/>
      <c r="E161" s="281"/>
      <c r="F161" s="59"/>
      <c r="G161" s="307"/>
      <c r="H161" s="307"/>
      <c r="I161" s="307"/>
      <c r="J161" s="307"/>
      <c r="K161" s="307"/>
      <c r="L161" s="307"/>
      <c r="M161" s="307"/>
      <c r="N161" s="307"/>
      <c r="O161" s="307"/>
      <c r="P161" s="308"/>
      <c r="Q161" s="308"/>
      <c r="R161" s="308"/>
      <c r="S161" s="308"/>
      <c r="T161" s="308"/>
      <c r="U161" s="308"/>
      <c r="V161" s="308"/>
      <c r="W161" s="308"/>
      <c r="X161" s="308"/>
      <c r="Y161" s="308"/>
      <c r="Z161" s="308"/>
      <c r="AA161" s="308"/>
      <c r="AB161" s="308"/>
      <c r="AC161" s="308"/>
      <c r="AD161" s="308"/>
      <c r="AE161" s="308"/>
      <c r="AF161" s="308"/>
      <c r="AG161" s="308"/>
      <c r="AH161" s="308"/>
      <c r="AI161" s="308"/>
      <c r="AJ161" s="308"/>
      <c r="AK161" s="308"/>
      <c r="AL161" s="308"/>
      <c r="AM161" s="287"/>
      <c r="AN161" s="288"/>
      <c r="AO161" s="92"/>
      <c r="AP161" s="290"/>
      <c r="AQ161" s="92"/>
      <c r="AR161" s="60"/>
      <c r="AS161" s="2"/>
      <c r="AT161" s="2"/>
      <c r="AU161" s="2"/>
      <c r="AV161" s="2"/>
      <c r="AW161" s="2"/>
      <c r="AX161" s="2"/>
      <c r="AY161" s="31"/>
      <c r="BA161" s="39"/>
      <c r="BB161" s="39"/>
      <c r="BC161" s="102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4"/>
    </row>
    <row r="162" spans="1:92" s="33" customFormat="1" ht="24.95" hidden="1" customHeight="1">
      <c r="B162" s="62"/>
      <c r="C162" s="68"/>
      <c r="D162" s="71"/>
      <c r="E162" s="68"/>
      <c r="F162" s="68"/>
      <c r="G162" s="63"/>
      <c r="H162" s="66"/>
      <c r="I162" s="66"/>
      <c r="J162" s="66"/>
      <c r="K162" s="66"/>
      <c r="L162" s="236"/>
      <c r="M162" s="236"/>
      <c r="N162" s="67"/>
      <c r="O162" s="67"/>
      <c r="P162" s="68"/>
      <c r="Q162" s="236"/>
      <c r="R162" s="236"/>
      <c r="S162" s="236"/>
      <c r="T162" s="236"/>
      <c r="U162" s="293"/>
      <c r="V162" s="293"/>
      <c r="W162" s="293"/>
      <c r="X162" s="236"/>
      <c r="Y162" s="236"/>
      <c r="Z162" s="67"/>
      <c r="AA162" s="293"/>
      <c r="AB162" s="293"/>
      <c r="AC162" s="293"/>
      <c r="AD162" s="294"/>
      <c r="AE162" s="294"/>
      <c r="AF162" s="67"/>
      <c r="AG162" s="67"/>
      <c r="AH162" s="69"/>
      <c r="AI162" s="69"/>
      <c r="AJ162" s="69"/>
      <c r="AK162" s="70"/>
      <c r="AL162" s="70"/>
      <c r="AM162" s="70"/>
      <c r="AN162" s="70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4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</row>
    <row r="163" spans="1:92" ht="20.100000000000001" hidden="1" customHeight="1">
      <c r="B163" s="30"/>
      <c r="C163" s="53"/>
      <c r="D163" s="53"/>
      <c r="E163" s="53"/>
      <c r="F163" s="53"/>
      <c r="G163" s="155"/>
      <c r="H163" s="271" t="s">
        <v>45</v>
      </c>
      <c r="I163" s="271"/>
      <c r="J163" s="176" t="s">
        <v>2</v>
      </c>
      <c r="K163" s="272" t="s">
        <v>50</v>
      </c>
      <c r="L163" s="272"/>
      <c r="M163" s="17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2"/>
      <c r="AS163" s="2"/>
      <c r="AT163" s="2"/>
      <c r="AU163" s="2"/>
      <c r="AV163" s="2"/>
      <c r="AW163" s="2"/>
      <c r="AX163" s="2"/>
      <c r="AY163" s="31"/>
    </row>
    <row r="164" spans="1:92" ht="24.95" hidden="1" customHeight="1">
      <c r="B164" s="200"/>
      <c r="C164" s="105"/>
      <c r="D164" s="105"/>
      <c r="E164" s="105"/>
      <c r="F164" s="106"/>
      <c r="G164" s="156"/>
      <c r="H164" s="107"/>
      <c r="I164" s="107"/>
      <c r="J164" s="107"/>
      <c r="K164" s="107"/>
      <c r="L164" s="107"/>
      <c r="M164" s="107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9"/>
      <c r="AI164" s="109"/>
      <c r="AJ164" s="109"/>
      <c r="AK164" s="110"/>
      <c r="AL164" s="110"/>
      <c r="AM164" s="110"/>
      <c r="AN164" s="110"/>
      <c r="AO164" s="111"/>
      <c r="AP164" s="111"/>
      <c r="AQ164" s="111"/>
      <c r="AR164" s="81"/>
      <c r="AS164" s="2"/>
      <c r="AT164" s="2"/>
      <c r="AU164" s="2"/>
      <c r="AV164" s="2"/>
      <c r="AW164" s="2"/>
      <c r="AX164" s="2"/>
      <c r="AY164" s="31"/>
    </row>
    <row r="165" spans="1:92" ht="24.95" hidden="1" customHeight="1">
      <c r="B165" s="30"/>
      <c r="C165" s="273"/>
      <c r="D165" s="273"/>
      <c r="E165" s="158" t="s">
        <v>7</v>
      </c>
      <c r="F165" s="167"/>
      <c r="G165" s="141" t="s">
        <v>42</v>
      </c>
      <c r="H165" s="304" t="str">
        <f>IFERROR(AVERAGE(AP169:AP182),"")</f>
        <v/>
      </c>
      <c r="I165" s="305"/>
      <c r="J165" s="164">
        <v>2</v>
      </c>
      <c r="K165" s="296" t="s">
        <v>121</v>
      </c>
      <c r="L165" s="297"/>
      <c r="M165" s="298" t="str">
        <f>IF(K165=Compétences!$B$3,Compétences!$D$3,IF(K165=Compétences!$B$4,Compétences!$D$4,IF(K165=Compétences!$B$5,Compétences!$D$5,IF(K165=Compétences!$B$6,Compétences!$D$6,IF(K165=Compétences!$B$7,Compétences!$D$7,IF(K165=Compétences!$B$8,Compétences!$D$8,IF(K165=Compétences!$B$9,Données!$D$9,IF(K165=Compétences!$B$10,Compétences!$D$10,IF(K165=Compétences!$B$11,Compétences!$D$11,IF(K165=Compétences!$B$12,Compétences!$D$12,IF(K165=Compétences!$B$13,Compétences!$D$13,IF(K165=Compétences!$B$14,Compétences!$D$14,IF(K165=Compétences!$B$15,Compétences!$D$15,IF(K165=Compétences!$B$16,Compétences!$D$16,IF(K165=Compétences!$B$17,Compétences!$D$17,IF(K165=Compétences!$B$18,Compétences!$D$18,IF(K165=Compétences!$B$19,Compétences!$D$19,IF(K165=Compétences!$B$20,Compétences!$D$20,IF(K165=Compétences!$B$21,Compétences!$D$21,IF(K165=Compétences!$B$22,Compétences!$D$22,IF(K165=Compétences!$B$23,Compétences!$D$23,IF(K165=Compétences!$B$24,Compétences!$D$24,IF(K165=Compétences!$B$25,Compétences!$D$25,IF(K165=Compétences!$B$26,Compétences!$D$26,IF(K165=Compétences!$B$27,Compétences!$D$27,IF(K165=Compétences!$B$28,Compétences!$D$28,IF(K165=Compétences!$B$29,Compétences!$D$29,IF(K165=Compétences!$B$30,Compétences!$D$30,IF(K165=Compétences!$B$31,Compétences!$D$31,IF(K165=Compétences!$B$321,Compétences!$D$32))))))))))))))))))))))))))))))</f>
        <v>Identifier les éléments d’un système énergétique, de son installation électrique et de son environnement numérique</v>
      </c>
      <c r="N165" s="299"/>
      <c r="O165" s="299"/>
      <c r="P165" s="299"/>
      <c r="Q165" s="299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299"/>
      <c r="AC165" s="299"/>
      <c r="AD165" s="299"/>
      <c r="AE165" s="299"/>
      <c r="AF165" s="299"/>
      <c r="AG165" s="299"/>
      <c r="AH165" s="299"/>
      <c r="AI165" s="300"/>
      <c r="AJ165" s="112"/>
      <c r="AK165" s="262" t="s">
        <v>113</v>
      </c>
      <c r="AL165" s="263"/>
      <c r="AM165" s="263"/>
      <c r="AN165" s="264"/>
      <c r="AO165" s="1"/>
      <c r="AP165" s="1"/>
      <c r="AQ165" s="1"/>
      <c r="AR165" s="30"/>
      <c r="AS165" s="53"/>
      <c r="AT165" s="53"/>
      <c r="AU165" s="53"/>
      <c r="AV165" s="17"/>
      <c r="AW165" s="17"/>
      <c r="AX165" s="2"/>
      <c r="AY165" s="31"/>
      <c r="BA165" s="23"/>
      <c r="BB165" s="23"/>
      <c r="BC165" s="73"/>
      <c r="BD165" s="113"/>
      <c r="BE165" s="58"/>
      <c r="BF165" s="58"/>
      <c r="BG165" s="58"/>
      <c r="BH165" s="58"/>
      <c r="BI165" s="58"/>
      <c r="BJ165" s="58"/>
    </row>
    <row r="166" spans="1:92" ht="22.5" hidden="1" customHeight="1">
      <c r="B166" s="30"/>
      <c r="C166" s="157"/>
      <c r="D166" s="157"/>
      <c r="E166" s="159"/>
      <c r="F166" s="160"/>
      <c r="G166" s="141"/>
      <c r="H166" s="161"/>
      <c r="I166" s="161"/>
      <c r="J166" s="162"/>
      <c r="K166" s="163"/>
      <c r="L166" s="163"/>
      <c r="M166" s="301"/>
      <c r="N166" s="302"/>
      <c r="O166" s="302"/>
      <c r="P166" s="302"/>
      <c r="Q166" s="302"/>
      <c r="R166" s="302"/>
      <c r="S166" s="302"/>
      <c r="T166" s="302"/>
      <c r="U166" s="302"/>
      <c r="V166" s="302"/>
      <c r="W166" s="302"/>
      <c r="X166" s="302"/>
      <c r="Y166" s="302"/>
      <c r="Z166" s="302"/>
      <c r="AA166" s="302"/>
      <c r="AB166" s="302"/>
      <c r="AC166" s="302"/>
      <c r="AD166" s="302"/>
      <c r="AE166" s="302"/>
      <c r="AF166" s="302"/>
      <c r="AG166" s="302"/>
      <c r="AH166" s="302"/>
      <c r="AI166" s="303"/>
      <c r="AJ166" s="112"/>
      <c r="AK166" s="1"/>
      <c r="AL166" s="1"/>
      <c r="AM166" s="1"/>
      <c r="AN166" s="1"/>
      <c r="AO166" s="1"/>
      <c r="AP166" s="1"/>
      <c r="AQ166" s="1"/>
      <c r="AR166" s="30"/>
      <c r="AS166" s="53"/>
      <c r="AT166" s="53"/>
      <c r="AU166" s="53"/>
      <c r="AV166" s="17"/>
      <c r="AW166" s="17"/>
      <c r="AX166" s="2"/>
      <c r="AY166" s="31"/>
      <c r="BA166" s="23"/>
      <c r="BB166" s="23"/>
      <c r="BC166" s="73"/>
      <c r="BD166" s="113"/>
      <c r="BE166" s="58"/>
      <c r="BF166" s="58"/>
      <c r="BG166" s="58"/>
      <c r="BH166" s="58"/>
      <c r="BI166" s="58"/>
      <c r="BJ166" s="58"/>
    </row>
    <row r="167" spans="1:92" ht="9.9499999999999993" hidden="1" customHeight="1">
      <c r="B167" s="30"/>
      <c r="C167" s="157"/>
      <c r="D167" s="157"/>
      <c r="E167" s="159"/>
      <c r="F167" s="160"/>
      <c r="G167" s="141"/>
      <c r="H167" s="265"/>
      <c r="I167" s="265"/>
      <c r="J167" s="265"/>
      <c r="K167" s="265"/>
      <c r="L167" s="265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112"/>
      <c r="AK167" s="4" t="s">
        <v>5</v>
      </c>
      <c r="AL167" s="100" t="s">
        <v>6</v>
      </c>
      <c r="AM167" s="101" t="s">
        <v>3</v>
      </c>
      <c r="AN167" s="3" t="s">
        <v>4</v>
      </c>
      <c r="AO167" s="1"/>
      <c r="AP167" s="165"/>
      <c r="AQ167" s="1"/>
      <c r="AR167" s="30"/>
      <c r="AS167" s="53"/>
      <c r="AT167" s="53"/>
      <c r="AU167" s="53"/>
      <c r="AV167" s="17"/>
      <c r="AW167" s="17"/>
      <c r="AX167" s="2"/>
      <c r="AY167" s="31"/>
      <c r="BA167" s="23"/>
      <c r="BB167" s="23"/>
      <c r="BC167" s="73"/>
      <c r="BD167" s="113"/>
      <c r="BE167" s="58"/>
      <c r="BF167" s="58"/>
      <c r="BG167" s="58"/>
      <c r="BH167" s="58"/>
      <c r="BI167" s="58"/>
      <c r="BJ167" s="58"/>
    </row>
    <row r="168" spans="1:92" ht="9" hidden="1" customHeight="1">
      <c r="B168" s="30"/>
      <c r="C168" s="157"/>
      <c r="D168" s="157"/>
      <c r="E168" s="159"/>
      <c r="F168" s="160"/>
      <c r="G168" s="141"/>
      <c r="H168" s="266"/>
      <c r="I168" s="266"/>
      <c r="J168" s="266"/>
      <c r="K168" s="266"/>
      <c r="L168" s="266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  <c r="AD168" s="268"/>
      <c r="AE168" s="268"/>
      <c r="AF168" s="268"/>
      <c r="AG168" s="268"/>
      <c r="AH168" s="268"/>
      <c r="AI168" s="268"/>
      <c r="AJ168" s="112"/>
      <c r="AK168" s="1"/>
      <c r="AL168" s="1"/>
      <c r="AM168" s="1"/>
      <c r="AN168" s="1"/>
      <c r="AO168" s="1"/>
      <c r="AP168" s="1"/>
      <c r="AQ168" s="1"/>
      <c r="AR168" s="30"/>
      <c r="AS168" s="53"/>
      <c r="AT168" s="53"/>
      <c r="AU168" s="53"/>
      <c r="AV168" s="17"/>
      <c r="AW168" s="17"/>
      <c r="AX168" s="2"/>
      <c r="AY168" s="31"/>
      <c r="BA168" s="23"/>
      <c r="BB168" s="23"/>
      <c r="BC168" s="73"/>
      <c r="BD168" s="113"/>
      <c r="BE168" s="58"/>
      <c r="BF168" s="58"/>
      <c r="BG168" s="58"/>
      <c r="BH168" s="58"/>
      <c r="BI168" s="58"/>
      <c r="BJ168" s="58"/>
    </row>
    <row r="169" spans="1:92" s="25" customFormat="1" ht="24.95" hidden="1" customHeight="1">
      <c r="A169" s="23"/>
      <c r="B169" s="30"/>
      <c r="C169" s="53"/>
      <c r="D169" s="58"/>
      <c r="E169" s="58"/>
      <c r="F169" s="31"/>
      <c r="G169" s="42"/>
      <c r="H169" s="269" t="s">
        <v>228</v>
      </c>
      <c r="I169" s="269"/>
      <c r="J169" s="269"/>
      <c r="K169" s="269"/>
      <c r="L169" s="269"/>
      <c r="M169" s="270"/>
      <c r="N169" s="270"/>
      <c r="O169" s="270"/>
      <c r="P169" s="270"/>
      <c r="Q169" s="270"/>
      <c r="R169" s="270"/>
      <c r="S169" s="270"/>
      <c r="T169" s="270"/>
      <c r="U169" s="270"/>
      <c r="V169" s="270"/>
      <c r="W169" s="270"/>
      <c r="X169" s="270"/>
      <c r="Y169" s="270"/>
      <c r="Z169" s="270"/>
      <c r="AA169" s="270"/>
      <c r="AB169" s="270"/>
      <c r="AC169" s="270"/>
      <c r="AD169" s="270"/>
      <c r="AE169" s="270"/>
      <c r="AF169" s="270"/>
      <c r="AG169" s="270"/>
      <c r="AH169" s="270"/>
      <c r="AI169" s="270"/>
      <c r="AJ169" s="112"/>
      <c r="AK169" s="256" t="str">
        <f>REPT("g",(AP169))</f>
        <v/>
      </c>
      <c r="AL169" s="257"/>
      <c r="AM169" s="257"/>
      <c r="AN169" s="258"/>
      <c r="AO169" s="116"/>
      <c r="AP169" s="140"/>
      <c r="AQ169" s="1"/>
      <c r="AR169" s="117"/>
      <c r="AS169" s="2"/>
      <c r="AT169" s="2"/>
      <c r="AU169" s="2"/>
      <c r="AV169" s="2"/>
      <c r="AW169" s="2"/>
      <c r="AX169" s="2"/>
      <c r="AY169" s="31"/>
      <c r="AZ169" s="23"/>
      <c r="BA169" s="39"/>
      <c r="BB169" s="39"/>
      <c r="BC169" s="118"/>
      <c r="BD169" s="119"/>
      <c r="BE169" s="306"/>
      <c r="BF169" s="306"/>
      <c r="BG169" s="306"/>
      <c r="BH169" s="306"/>
      <c r="BI169" s="239"/>
      <c r="BJ169" s="120"/>
      <c r="BK169" s="103"/>
      <c r="BL169" s="103"/>
      <c r="BM169" s="103"/>
      <c r="BN169" s="104"/>
      <c r="BO169" s="172"/>
      <c r="BP169" s="173"/>
    </row>
    <row r="170" spans="1:92" s="25" customFormat="1" ht="24.95" hidden="1" customHeight="1">
      <c r="A170" s="23"/>
      <c r="B170" s="30"/>
      <c r="C170" s="53"/>
      <c r="D170" s="166"/>
      <c r="E170" s="58"/>
      <c r="F170" s="31"/>
      <c r="G170" s="114"/>
      <c r="H170" s="269"/>
      <c r="I170" s="269"/>
      <c r="J170" s="269"/>
      <c r="K170" s="269"/>
      <c r="L170" s="269"/>
      <c r="M170" s="270"/>
      <c r="N170" s="270"/>
      <c r="O170" s="270"/>
      <c r="P170" s="270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112"/>
      <c r="AK170" s="256" t="str">
        <f>REPT("g",(AP170))</f>
        <v/>
      </c>
      <c r="AL170" s="257"/>
      <c r="AM170" s="257"/>
      <c r="AN170" s="258"/>
      <c r="AO170" s="116"/>
      <c r="AP170" s="140"/>
      <c r="AQ170" s="1"/>
      <c r="AR170" s="117"/>
      <c r="AS170" s="2"/>
      <c r="AT170" s="2"/>
      <c r="AU170" s="2"/>
      <c r="AV170" s="2"/>
      <c r="AW170" s="2"/>
      <c r="AX170" s="2"/>
      <c r="AY170" s="31"/>
      <c r="AZ170" s="23"/>
      <c r="BA170" s="39"/>
      <c r="BB170" s="39"/>
      <c r="BC170" s="118"/>
      <c r="BD170" s="119"/>
      <c r="BE170" s="119"/>
      <c r="BF170" s="119"/>
      <c r="BG170" s="119"/>
      <c r="BH170" s="119"/>
      <c r="BI170" s="119"/>
      <c r="BJ170" s="119"/>
      <c r="BK170" s="103"/>
      <c r="BL170" s="103"/>
      <c r="BM170" s="103"/>
      <c r="BN170" s="104"/>
      <c r="BO170" s="172"/>
      <c r="BP170" s="173"/>
    </row>
    <row r="171" spans="1:92" s="25" customFormat="1" ht="24.95" hidden="1" customHeight="1">
      <c r="A171" s="23"/>
      <c r="B171" s="30"/>
      <c r="C171" s="53"/>
      <c r="D171" s="58"/>
      <c r="E171" s="58"/>
      <c r="F171" s="31"/>
      <c r="G171" s="114"/>
      <c r="H171" s="269"/>
      <c r="I171" s="269"/>
      <c r="J171" s="269"/>
      <c r="K171" s="269"/>
      <c r="L171" s="269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  <c r="W171" s="255"/>
      <c r="X171" s="255"/>
      <c r="Y171" s="255"/>
      <c r="Z171" s="255"/>
      <c r="AA171" s="255"/>
      <c r="AB171" s="255"/>
      <c r="AC171" s="255"/>
      <c r="AD171" s="255"/>
      <c r="AE171" s="255"/>
      <c r="AF171" s="255"/>
      <c r="AG171" s="255"/>
      <c r="AH171" s="255"/>
      <c r="AI171" s="255"/>
      <c r="AJ171" s="112"/>
      <c r="AK171" s="256" t="str">
        <f>REPT("g",(AP171))</f>
        <v/>
      </c>
      <c r="AL171" s="257"/>
      <c r="AM171" s="257"/>
      <c r="AN171" s="258"/>
      <c r="AO171" s="116"/>
      <c r="AP171" s="140"/>
      <c r="AQ171" s="1"/>
      <c r="AR171" s="117"/>
      <c r="AS171" s="2"/>
      <c r="AT171" s="2"/>
      <c r="AU171" s="2"/>
      <c r="AV171" s="2"/>
      <c r="AW171" s="2"/>
      <c r="AX171" s="2"/>
      <c r="AY171" s="31"/>
      <c r="AZ171" s="23"/>
      <c r="BA171" s="39"/>
      <c r="BB171" s="39"/>
      <c r="BC171" s="122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4"/>
      <c r="BO171" s="172"/>
      <c r="BP171" s="173"/>
    </row>
    <row r="172" spans="1:92" s="25" customFormat="1" ht="24.95" hidden="1" customHeight="1">
      <c r="A172" s="23"/>
      <c r="B172" s="30"/>
      <c r="C172" s="53"/>
      <c r="D172" s="61"/>
      <c r="E172" s="61"/>
      <c r="F172" s="31"/>
      <c r="G172" s="114"/>
      <c r="H172" s="269"/>
      <c r="I172" s="269"/>
      <c r="J172" s="269"/>
      <c r="K172" s="269"/>
      <c r="L172" s="269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  <c r="W172" s="255"/>
      <c r="X172" s="255"/>
      <c r="Y172" s="255"/>
      <c r="Z172" s="255"/>
      <c r="AA172" s="255"/>
      <c r="AB172" s="255"/>
      <c r="AC172" s="255"/>
      <c r="AD172" s="255"/>
      <c r="AE172" s="255"/>
      <c r="AF172" s="255"/>
      <c r="AG172" s="255"/>
      <c r="AH172" s="255"/>
      <c r="AI172" s="255"/>
      <c r="AJ172" s="112"/>
      <c r="AK172" s="256" t="str">
        <f>REPT("g",(AP172))</f>
        <v/>
      </c>
      <c r="AL172" s="257"/>
      <c r="AM172" s="257"/>
      <c r="AN172" s="258"/>
      <c r="AO172" s="116"/>
      <c r="AP172" s="140"/>
      <c r="AQ172" s="1"/>
      <c r="AR172" s="117"/>
      <c r="AS172" s="2"/>
      <c r="AT172" s="2"/>
      <c r="AU172" s="2"/>
      <c r="AV172" s="2"/>
      <c r="AW172" s="2"/>
      <c r="AX172" s="2"/>
      <c r="AY172" s="31"/>
      <c r="AZ172" s="23"/>
      <c r="BA172" s="39"/>
      <c r="BB172" s="39"/>
      <c r="BC172" s="122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4"/>
      <c r="BO172" s="172"/>
      <c r="BP172" s="173"/>
    </row>
    <row r="173" spans="1:92" s="25" customFormat="1" ht="9.9499999999999993" hidden="1" customHeight="1">
      <c r="A173" s="23"/>
      <c r="B173" s="30"/>
      <c r="C173" s="53"/>
      <c r="D173" s="123"/>
      <c r="E173" s="123"/>
      <c r="F173" s="31"/>
      <c r="G173" s="114"/>
      <c r="H173" s="121"/>
      <c r="I173" s="121"/>
      <c r="J173" s="121"/>
      <c r="K173" s="121"/>
      <c r="L173" s="121"/>
      <c r="M173" s="121"/>
      <c r="N173" s="121"/>
      <c r="O173" s="139"/>
      <c r="P173" s="139"/>
      <c r="Q173" s="139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2"/>
      <c r="AK173" s="11"/>
      <c r="AL173" s="11"/>
      <c r="AM173" s="11"/>
      <c r="AN173" s="11"/>
      <c r="AO173" s="116"/>
      <c r="AP173" s="12"/>
      <c r="AQ173" s="124"/>
      <c r="AR173" s="117"/>
      <c r="AS173" s="2"/>
      <c r="AT173" s="2"/>
      <c r="AU173" s="2"/>
      <c r="AV173" s="2"/>
      <c r="AW173" s="2"/>
      <c r="AX173" s="2"/>
      <c r="AY173" s="31"/>
      <c r="AZ173" s="23"/>
      <c r="BA173" s="39"/>
      <c r="BB173" s="39"/>
      <c r="BC173" s="122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4"/>
      <c r="BO173" s="172"/>
      <c r="BP173" s="173"/>
    </row>
    <row r="174" spans="1:92" s="25" customFormat="1" ht="24.95" hidden="1" customHeight="1">
      <c r="A174" s="23"/>
      <c r="B174" s="30"/>
      <c r="C174" s="53"/>
      <c r="D174" s="53"/>
      <c r="E174" s="53"/>
      <c r="F174" s="31"/>
      <c r="G174" s="42"/>
      <c r="H174" s="269" t="s">
        <v>229</v>
      </c>
      <c r="I174" s="269"/>
      <c r="J174" s="269"/>
      <c r="K174" s="269"/>
      <c r="L174" s="269"/>
      <c r="M174" s="270" t="s">
        <v>292</v>
      </c>
      <c r="N174" s="255"/>
      <c r="O174" s="255"/>
      <c r="P174" s="255"/>
      <c r="Q174" s="255"/>
      <c r="R174" s="255"/>
      <c r="S174" s="255"/>
      <c r="T174" s="255"/>
      <c r="U174" s="255"/>
      <c r="V174" s="255"/>
      <c r="W174" s="255"/>
      <c r="X174" s="255"/>
      <c r="Y174" s="255"/>
      <c r="Z174" s="255"/>
      <c r="AA174" s="255"/>
      <c r="AB174" s="255"/>
      <c r="AC174" s="255"/>
      <c r="AD174" s="255"/>
      <c r="AE174" s="255"/>
      <c r="AF174" s="255"/>
      <c r="AG174" s="255"/>
      <c r="AH174" s="255"/>
      <c r="AI174" s="255"/>
      <c r="AJ174" s="112"/>
      <c r="AK174" s="256" t="str">
        <f>REPT("g",(AP174))</f>
        <v/>
      </c>
      <c r="AL174" s="257"/>
      <c r="AM174" s="257"/>
      <c r="AN174" s="258"/>
      <c r="AO174" s="116"/>
      <c r="AP174" s="140"/>
      <c r="AQ174" s="1"/>
      <c r="AR174" s="117"/>
      <c r="AS174" s="2"/>
      <c r="AT174" s="2"/>
      <c r="AU174" s="2"/>
      <c r="AV174" s="2"/>
      <c r="AW174" s="2"/>
      <c r="AX174" s="2"/>
      <c r="AY174" s="31"/>
      <c r="AZ174" s="23"/>
      <c r="BA174" s="39"/>
      <c r="BB174" s="39"/>
      <c r="BC174" s="122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4"/>
      <c r="BO174" s="172"/>
      <c r="BP174" s="173"/>
    </row>
    <row r="175" spans="1:92" s="25" customFormat="1" ht="24.95" hidden="1" customHeight="1">
      <c r="A175" s="23"/>
      <c r="B175" s="30"/>
      <c r="C175" s="53"/>
      <c r="D175" s="61"/>
      <c r="E175" s="61"/>
      <c r="F175" s="31"/>
      <c r="G175" s="114"/>
      <c r="H175" s="269"/>
      <c r="I175" s="269"/>
      <c r="J175" s="269"/>
      <c r="K175" s="269"/>
      <c r="L175" s="269"/>
      <c r="M175" s="270" t="s">
        <v>293</v>
      </c>
      <c r="N175" s="255"/>
      <c r="O175" s="255"/>
      <c r="P175" s="255"/>
      <c r="Q175" s="255"/>
      <c r="R175" s="255"/>
      <c r="S175" s="255"/>
      <c r="T175" s="255"/>
      <c r="U175" s="255"/>
      <c r="V175" s="255"/>
      <c r="W175" s="255"/>
      <c r="X175" s="255"/>
      <c r="Y175" s="255"/>
      <c r="Z175" s="255"/>
      <c r="AA175" s="255"/>
      <c r="AB175" s="255"/>
      <c r="AC175" s="255"/>
      <c r="AD175" s="255"/>
      <c r="AE175" s="255"/>
      <c r="AF175" s="255"/>
      <c r="AG175" s="255"/>
      <c r="AH175" s="255"/>
      <c r="AI175" s="255"/>
      <c r="AJ175" s="112"/>
      <c r="AK175" s="256" t="str">
        <f>REPT("g",(AP175))</f>
        <v/>
      </c>
      <c r="AL175" s="257"/>
      <c r="AM175" s="257"/>
      <c r="AN175" s="258"/>
      <c r="AO175" s="116"/>
      <c r="AP175" s="140"/>
      <c r="AQ175" s="1"/>
      <c r="AR175" s="117"/>
      <c r="AS175" s="2"/>
      <c r="AT175" s="2"/>
      <c r="AU175" s="2"/>
      <c r="AV175" s="2"/>
      <c r="AW175" s="2"/>
      <c r="AX175" s="2"/>
      <c r="AY175" s="31"/>
      <c r="AZ175" s="23"/>
      <c r="BA175" s="39"/>
      <c r="BB175" s="39"/>
      <c r="BC175" s="122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4"/>
      <c r="BO175" s="172"/>
      <c r="BP175" s="173"/>
    </row>
    <row r="176" spans="1:92" s="25" customFormat="1" ht="24.95" hidden="1" customHeight="1">
      <c r="A176" s="23"/>
      <c r="B176" s="30"/>
      <c r="C176" s="53"/>
      <c r="D176" s="61"/>
      <c r="E176" s="61"/>
      <c r="F176" s="31"/>
      <c r="G176" s="114"/>
      <c r="H176" s="269"/>
      <c r="I176" s="269"/>
      <c r="J176" s="269"/>
      <c r="K176" s="269"/>
      <c r="L176" s="269"/>
      <c r="M176" s="270" t="s">
        <v>295</v>
      </c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5"/>
      <c r="Y176" s="255"/>
      <c r="Z176" s="255"/>
      <c r="AA176" s="255"/>
      <c r="AB176" s="255"/>
      <c r="AC176" s="255"/>
      <c r="AD176" s="255"/>
      <c r="AE176" s="255"/>
      <c r="AF176" s="255"/>
      <c r="AG176" s="255"/>
      <c r="AH176" s="255"/>
      <c r="AI176" s="255"/>
      <c r="AJ176" s="112"/>
      <c r="AK176" s="256" t="str">
        <f>REPT("g",(AP176))</f>
        <v/>
      </c>
      <c r="AL176" s="257"/>
      <c r="AM176" s="257"/>
      <c r="AN176" s="258"/>
      <c r="AO176" s="116"/>
      <c r="AP176" s="140"/>
      <c r="AQ176" s="1"/>
      <c r="AR176" s="117"/>
      <c r="AS176" s="2"/>
      <c r="AT176" s="2"/>
      <c r="AU176" s="2"/>
      <c r="AV176" s="2"/>
      <c r="AW176" s="2"/>
      <c r="AX176" s="2"/>
      <c r="AY176" s="31"/>
      <c r="AZ176" s="23"/>
      <c r="BA176" s="39"/>
      <c r="BB176" s="39"/>
      <c r="BC176" s="122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4"/>
      <c r="BO176" s="172"/>
      <c r="BP176" s="173"/>
    </row>
    <row r="177" spans="1:68" s="25" customFormat="1" ht="24.95" hidden="1" customHeight="1">
      <c r="A177" s="23"/>
      <c r="B177" s="30"/>
      <c r="C177" s="53"/>
      <c r="D177" s="61"/>
      <c r="E177" s="61"/>
      <c r="F177" s="31"/>
      <c r="G177" s="114"/>
      <c r="H177" s="269"/>
      <c r="I177" s="269"/>
      <c r="J177" s="269"/>
      <c r="K177" s="269"/>
      <c r="L177" s="269"/>
      <c r="M177" s="270" t="s">
        <v>294</v>
      </c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5"/>
      <c r="Y177" s="255"/>
      <c r="Z177" s="255"/>
      <c r="AA177" s="255"/>
      <c r="AB177" s="255"/>
      <c r="AC177" s="255"/>
      <c r="AD177" s="255"/>
      <c r="AE177" s="255"/>
      <c r="AF177" s="255"/>
      <c r="AG177" s="255"/>
      <c r="AH177" s="255"/>
      <c r="AI177" s="255"/>
      <c r="AJ177" s="112"/>
      <c r="AK177" s="256" t="str">
        <f>REPT("g",(AP177))</f>
        <v/>
      </c>
      <c r="AL177" s="257"/>
      <c r="AM177" s="257"/>
      <c r="AN177" s="258"/>
      <c r="AO177" s="116"/>
      <c r="AP177" s="140"/>
      <c r="AQ177" s="1"/>
      <c r="AR177" s="117"/>
      <c r="AS177" s="2"/>
      <c r="AT177" s="2"/>
      <c r="AU177" s="2"/>
      <c r="AV177" s="2"/>
      <c r="AW177" s="2"/>
      <c r="AX177" s="2"/>
      <c r="AY177" s="31"/>
      <c r="AZ177" s="23"/>
      <c r="BA177" s="39"/>
      <c r="BB177" s="39"/>
      <c r="BC177" s="122"/>
      <c r="BD177" s="103"/>
      <c r="BE177" s="103"/>
      <c r="BF177" s="103"/>
      <c r="BG177" s="103"/>
      <c r="BH177" s="103"/>
      <c r="BI177" s="103"/>
      <c r="BJ177" s="103"/>
      <c r="BK177" s="103"/>
      <c r="BL177" s="103"/>
      <c r="BM177" s="103"/>
      <c r="BN177" s="104"/>
      <c r="BO177" s="172"/>
      <c r="BP177" s="173"/>
    </row>
    <row r="178" spans="1:68" s="25" customFormat="1" ht="9.9499999999999993" hidden="1" customHeight="1">
      <c r="A178" s="23"/>
      <c r="B178" s="30"/>
      <c r="C178" s="53"/>
      <c r="D178" s="123"/>
      <c r="E178" s="123"/>
      <c r="F178" s="31"/>
      <c r="G178" s="114"/>
      <c r="H178" s="121"/>
      <c r="I178" s="121"/>
      <c r="J178" s="121"/>
      <c r="K178" s="121"/>
      <c r="L178" s="121"/>
      <c r="M178" s="121"/>
      <c r="N178" s="121"/>
      <c r="O178" s="139"/>
      <c r="P178" s="139"/>
      <c r="Q178" s="139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2"/>
      <c r="AK178" s="11"/>
      <c r="AL178" s="11"/>
      <c r="AM178" s="11"/>
      <c r="AN178" s="11"/>
      <c r="AO178" s="116"/>
      <c r="AP178" s="12"/>
      <c r="AQ178" s="124"/>
      <c r="AR178" s="117"/>
      <c r="AS178" s="2"/>
      <c r="AT178" s="2"/>
      <c r="AU178" s="2"/>
      <c r="AV178" s="2"/>
      <c r="AW178" s="2"/>
      <c r="AX178" s="2"/>
      <c r="AY178" s="31"/>
      <c r="AZ178" s="23"/>
      <c r="BA178" s="39"/>
      <c r="BB178" s="39"/>
      <c r="BC178" s="122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4"/>
      <c r="BO178" s="172"/>
      <c r="BP178" s="173"/>
    </row>
    <row r="179" spans="1:68" s="25" customFormat="1" ht="24.95" hidden="1" customHeight="1">
      <c r="A179" s="23"/>
      <c r="B179" s="30"/>
      <c r="C179" s="53"/>
      <c r="D179" s="53"/>
      <c r="E179" s="53"/>
      <c r="F179" s="31"/>
      <c r="G179" s="42"/>
      <c r="H179" s="269"/>
      <c r="I179" s="295"/>
      <c r="J179" s="295"/>
      <c r="K179" s="295"/>
      <c r="L179" s="295"/>
      <c r="M179" s="270"/>
      <c r="N179" s="270"/>
      <c r="O179" s="270"/>
      <c r="P179" s="270"/>
      <c r="Q179" s="270"/>
      <c r="R179" s="270"/>
      <c r="S179" s="270"/>
      <c r="T179" s="270"/>
      <c r="U179" s="270"/>
      <c r="V179" s="270"/>
      <c r="W179" s="270"/>
      <c r="X179" s="270"/>
      <c r="Y179" s="270"/>
      <c r="Z179" s="270"/>
      <c r="AA179" s="270"/>
      <c r="AB179" s="270"/>
      <c r="AC179" s="270"/>
      <c r="AD179" s="270"/>
      <c r="AE179" s="270"/>
      <c r="AF179" s="270"/>
      <c r="AG179" s="270"/>
      <c r="AH179" s="270"/>
      <c r="AI179" s="270"/>
      <c r="AJ179" s="112"/>
      <c r="AK179" s="256" t="str">
        <f>REPT("g",(AP179))</f>
        <v/>
      </c>
      <c r="AL179" s="257"/>
      <c r="AM179" s="257"/>
      <c r="AN179" s="258"/>
      <c r="AO179" s="116"/>
      <c r="AP179" s="140"/>
      <c r="AQ179" s="1"/>
      <c r="AR179" s="117"/>
      <c r="AS179" s="2"/>
      <c r="AT179" s="2"/>
      <c r="AU179" s="2"/>
      <c r="AV179" s="2"/>
      <c r="AW179" s="2"/>
      <c r="AX179" s="2"/>
      <c r="AY179" s="31"/>
      <c r="AZ179" s="23"/>
      <c r="BA179" s="39"/>
      <c r="BB179" s="39"/>
      <c r="BC179" s="122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4"/>
      <c r="BO179" s="172"/>
      <c r="BP179" s="173"/>
    </row>
    <row r="180" spans="1:68" s="25" customFormat="1" ht="24.95" hidden="1" customHeight="1">
      <c r="A180" s="23"/>
      <c r="B180" s="30"/>
      <c r="C180" s="53"/>
      <c r="D180" s="61"/>
      <c r="E180" s="61"/>
      <c r="F180" s="31"/>
      <c r="G180" s="114"/>
      <c r="H180" s="295"/>
      <c r="I180" s="295"/>
      <c r="J180" s="295"/>
      <c r="K180" s="295"/>
      <c r="L180" s="295"/>
      <c r="M180" s="270"/>
      <c r="N180" s="270"/>
      <c r="O180" s="270"/>
      <c r="P180" s="270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  <c r="AH180" s="270"/>
      <c r="AI180" s="270"/>
      <c r="AJ180" s="112"/>
      <c r="AK180" s="256" t="str">
        <f>REPT("g",(AP180))</f>
        <v/>
      </c>
      <c r="AL180" s="257"/>
      <c r="AM180" s="257"/>
      <c r="AN180" s="258"/>
      <c r="AO180" s="116"/>
      <c r="AP180" s="140"/>
      <c r="AQ180" s="1"/>
      <c r="AR180" s="117"/>
      <c r="AS180" s="2"/>
      <c r="AT180" s="2"/>
      <c r="AU180" s="2"/>
      <c r="AV180" s="2"/>
      <c r="AW180" s="2"/>
      <c r="AX180" s="2"/>
      <c r="AY180" s="31"/>
      <c r="AZ180" s="23"/>
      <c r="BA180" s="39"/>
      <c r="BB180" s="39"/>
      <c r="BC180" s="122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4"/>
      <c r="BO180" s="172"/>
      <c r="BP180" s="173"/>
    </row>
    <row r="181" spans="1:68" s="25" customFormat="1" ht="24.95" hidden="1" customHeight="1">
      <c r="A181" s="23"/>
      <c r="B181" s="30"/>
      <c r="C181" s="53"/>
      <c r="D181" s="61"/>
      <c r="E181" s="61"/>
      <c r="F181" s="31"/>
      <c r="G181" s="114"/>
      <c r="H181" s="295"/>
      <c r="I181" s="295"/>
      <c r="J181" s="295"/>
      <c r="K181" s="295"/>
      <c r="L181" s="295"/>
      <c r="M181" s="255"/>
      <c r="N181" s="255"/>
      <c r="O181" s="255"/>
      <c r="P181" s="255"/>
      <c r="Q181" s="255"/>
      <c r="R181" s="255"/>
      <c r="S181" s="255"/>
      <c r="T181" s="255"/>
      <c r="U181" s="255"/>
      <c r="V181" s="255"/>
      <c r="W181" s="255"/>
      <c r="X181" s="255"/>
      <c r="Y181" s="255"/>
      <c r="Z181" s="255"/>
      <c r="AA181" s="255"/>
      <c r="AB181" s="255"/>
      <c r="AC181" s="255"/>
      <c r="AD181" s="255"/>
      <c r="AE181" s="255"/>
      <c r="AF181" s="255"/>
      <c r="AG181" s="255"/>
      <c r="AH181" s="255"/>
      <c r="AI181" s="255"/>
      <c r="AJ181" s="112"/>
      <c r="AK181" s="256" t="str">
        <f>REPT("g",(AP181))</f>
        <v/>
      </c>
      <c r="AL181" s="257"/>
      <c r="AM181" s="257"/>
      <c r="AN181" s="258"/>
      <c r="AO181" s="116"/>
      <c r="AP181" s="140"/>
      <c r="AQ181" s="1"/>
      <c r="AR181" s="117"/>
      <c r="AS181" s="2"/>
      <c r="AT181" s="2"/>
      <c r="AU181" s="2"/>
      <c r="AV181" s="2"/>
      <c r="AW181" s="2"/>
      <c r="AX181" s="2"/>
      <c r="AY181" s="31"/>
      <c r="AZ181" s="23"/>
      <c r="BA181" s="39"/>
      <c r="BB181" s="39"/>
      <c r="BC181" s="122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4"/>
      <c r="BO181" s="172"/>
      <c r="BP181" s="173"/>
    </row>
    <row r="182" spans="1:68" s="25" customFormat="1" ht="24.95" hidden="1" customHeight="1">
      <c r="A182" s="23"/>
      <c r="B182" s="30"/>
      <c r="C182" s="53"/>
      <c r="D182" s="61"/>
      <c r="E182" s="61"/>
      <c r="F182" s="31"/>
      <c r="G182" s="114"/>
      <c r="H182" s="295"/>
      <c r="I182" s="295"/>
      <c r="J182" s="295"/>
      <c r="K182" s="295"/>
      <c r="L182" s="29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/>
      <c r="Y182" s="255"/>
      <c r="Z182" s="255"/>
      <c r="AA182" s="255"/>
      <c r="AB182" s="255"/>
      <c r="AC182" s="255"/>
      <c r="AD182" s="255"/>
      <c r="AE182" s="255"/>
      <c r="AF182" s="255"/>
      <c r="AG182" s="255"/>
      <c r="AH182" s="255"/>
      <c r="AI182" s="255"/>
      <c r="AJ182" s="112"/>
      <c r="AK182" s="256" t="str">
        <f>REPT("g",(AP182))</f>
        <v/>
      </c>
      <c r="AL182" s="257"/>
      <c r="AM182" s="257"/>
      <c r="AN182" s="258"/>
      <c r="AO182" s="116"/>
      <c r="AP182" s="140"/>
      <c r="AQ182" s="1"/>
      <c r="AR182" s="117"/>
      <c r="AS182" s="2"/>
      <c r="AT182" s="2"/>
      <c r="AU182" s="2"/>
      <c r="AV182" s="2"/>
      <c r="AW182" s="2"/>
      <c r="AX182" s="2"/>
      <c r="AY182" s="31"/>
      <c r="AZ182" s="23"/>
      <c r="BA182" s="39"/>
      <c r="BB182" s="39"/>
      <c r="BC182" s="122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4"/>
      <c r="BO182" s="172"/>
      <c r="BP182" s="173"/>
    </row>
    <row r="183" spans="1:68" s="25" customFormat="1" ht="9.9499999999999993" hidden="1" customHeight="1">
      <c r="A183" s="23"/>
      <c r="B183" s="30"/>
      <c r="C183" s="53"/>
      <c r="D183" s="123"/>
      <c r="E183" s="123"/>
      <c r="F183" s="31"/>
      <c r="G183" s="169"/>
      <c r="H183" s="121"/>
      <c r="I183" s="121"/>
      <c r="J183" s="121"/>
      <c r="K183" s="121"/>
      <c r="L183" s="121"/>
      <c r="M183" s="121"/>
      <c r="N183" s="121"/>
      <c r="O183" s="139"/>
      <c r="P183" s="139"/>
      <c r="Q183" s="139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2"/>
      <c r="AK183" s="11"/>
      <c r="AL183" s="11"/>
      <c r="AM183" s="11"/>
      <c r="AN183" s="11"/>
      <c r="AO183" s="116"/>
      <c r="AP183" s="12"/>
      <c r="AQ183" s="170"/>
      <c r="AR183" s="132"/>
      <c r="AS183" s="2"/>
      <c r="AT183" s="2"/>
      <c r="AU183" s="2"/>
      <c r="AV183" s="2"/>
      <c r="AW183" s="2"/>
      <c r="AX183" s="2"/>
      <c r="AY183" s="31"/>
      <c r="AZ183" s="23"/>
      <c r="BA183" s="39"/>
      <c r="BB183" s="39"/>
      <c r="BC183" s="122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4"/>
      <c r="BO183" s="172"/>
      <c r="BP183" s="173"/>
    </row>
    <row r="184" spans="1:68" s="25" customFormat="1" ht="9.9499999999999993" hidden="1" customHeight="1">
      <c r="A184" s="23"/>
      <c r="B184" s="30"/>
      <c r="C184" s="53"/>
      <c r="D184" s="123"/>
      <c r="E184" s="123"/>
      <c r="F184" s="53"/>
      <c r="G184" s="171"/>
      <c r="H184" s="126"/>
      <c r="I184" s="126"/>
      <c r="J184" s="126"/>
      <c r="K184" s="126"/>
      <c r="L184" s="126"/>
      <c r="M184" s="126"/>
      <c r="N184" s="126"/>
      <c r="O184" s="127"/>
      <c r="P184" s="127"/>
      <c r="Q184" s="127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9"/>
      <c r="AK184" s="15"/>
      <c r="AL184" s="15"/>
      <c r="AM184" s="15"/>
      <c r="AN184" s="15"/>
      <c r="AO184" s="130"/>
      <c r="AP184" s="16"/>
      <c r="AQ184" s="131"/>
      <c r="AR184" s="132"/>
      <c r="AS184" s="2"/>
      <c r="AT184" s="2"/>
      <c r="AU184" s="2"/>
      <c r="AV184" s="2"/>
      <c r="AW184" s="2"/>
      <c r="AX184" s="2"/>
      <c r="AY184" s="31"/>
      <c r="AZ184" s="23"/>
      <c r="BA184" s="39"/>
      <c r="BB184" s="39"/>
      <c r="BC184" s="122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4"/>
      <c r="BO184" s="172"/>
      <c r="BP184" s="173"/>
    </row>
    <row r="185" spans="1:68" s="25" customFormat="1" ht="24.95" hidden="1" customHeight="1">
      <c r="A185" s="23"/>
      <c r="B185" s="30"/>
      <c r="C185" s="53"/>
      <c r="D185" s="123"/>
      <c r="E185" s="123"/>
      <c r="F185" s="53"/>
      <c r="G185" s="133"/>
      <c r="H185" s="134"/>
      <c r="I185" s="134"/>
      <c r="J185" s="134"/>
      <c r="K185" s="134"/>
      <c r="L185" s="134"/>
      <c r="M185" s="134"/>
      <c r="N185" s="134"/>
      <c r="O185" s="135"/>
      <c r="P185" s="135"/>
      <c r="Q185" s="135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136"/>
      <c r="AJ185" s="77"/>
      <c r="AK185" s="13"/>
      <c r="AL185" s="13"/>
      <c r="AM185" s="13"/>
      <c r="AN185" s="13"/>
      <c r="AO185" s="75"/>
      <c r="AP185" s="14"/>
      <c r="AQ185" s="2"/>
      <c r="AR185" s="132"/>
      <c r="AS185" s="2"/>
      <c r="AT185" s="2"/>
      <c r="AU185" s="2"/>
      <c r="AV185" s="2"/>
      <c r="AW185" s="2"/>
      <c r="AX185" s="2"/>
      <c r="AY185" s="31"/>
      <c r="AZ185" s="23"/>
      <c r="BA185" s="39"/>
      <c r="BB185" s="39"/>
      <c r="BC185" s="122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4"/>
      <c r="BO185" s="172"/>
      <c r="BP185" s="173"/>
    </row>
    <row r="186" spans="1:68" s="25" customFormat="1" ht="20.100000000000001" hidden="1" customHeight="1">
      <c r="A186" s="23"/>
      <c r="B186" s="30"/>
      <c r="C186" s="53"/>
      <c r="D186" s="123"/>
      <c r="E186" s="123"/>
      <c r="F186" s="53"/>
      <c r="G186" s="133"/>
      <c r="H186" s="271" t="s">
        <v>45</v>
      </c>
      <c r="I186" s="271"/>
      <c r="J186" s="176" t="s">
        <v>2</v>
      </c>
      <c r="K186" s="272" t="s">
        <v>50</v>
      </c>
      <c r="L186" s="272"/>
      <c r="M186" s="134"/>
      <c r="N186" s="134"/>
      <c r="O186" s="135"/>
      <c r="P186" s="135"/>
      <c r="Q186" s="135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77"/>
      <c r="AK186" s="13"/>
      <c r="AL186" s="13"/>
      <c r="AM186" s="13"/>
      <c r="AN186" s="13"/>
      <c r="AO186" s="75"/>
      <c r="AP186" s="14"/>
      <c r="AQ186" s="2"/>
      <c r="AR186" s="132"/>
      <c r="AS186" s="2"/>
      <c r="AT186" s="2"/>
      <c r="AU186" s="2"/>
      <c r="AV186" s="2"/>
      <c r="AW186" s="2"/>
      <c r="AX186" s="2"/>
      <c r="AY186" s="31"/>
      <c r="AZ186" s="23"/>
      <c r="BA186" s="39"/>
      <c r="BB186" s="39"/>
      <c r="BC186" s="122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4"/>
      <c r="BO186" s="172"/>
      <c r="BP186" s="173"/>
    </row>
    <row r="187" spans="1:68" ht="24.95" hidden="1" customHeight="1">
      <c r="B187" s="200"/>
      <c r="C187" s="105"/>
      <c r="D187" s="105"/>
      <c r="E187" s="105"/>
      <c r="F187" s="106"/>
      <c r="G187" s="156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9"/>
      <c r="AI187" s="109"/>
      <c r="AJ187" s="109"/>
      <c r="AK187" s="110"/>
      <c r="AL187" s="110"/>
      <c r="AM187" s="110"/>
      <c r="AN187" s="110"/>
      <c r="AO187" s="111"/>
      <c r="AP187" s="111"/>
      <c r="AQ187" s="111"/>
      <c r="AR187" s="81"/>
      <c r="AS187" s="2"/>
      <c r="AT187" s="2"/>
      <c r="AU187" s="2"/>
      <c r="AV187" s="2"/>
      <c r="AW187" s="2"/>
      <c r="AX187" s="2"/>
      <c r="AY187" s="31"/>
    </row>
    <row r="188" spans="1:68" ht="24.95" hidden="1" customHeight="1">
      <c r="B188" s="30"/>
      <c r="C188" s="273"/>
      <c r="D188" s="273"/>
      <c r="E188" s="158" t="s">
        <v>7</v>
      </c>
      <c r="F188" s="167"/>
      <c r="G188" s="141" t="s">
        <v>42</v>
      </c>
      <c r="H188" s="304" t="str">
        <f>IFERROR(AVERAGE(AP192:AP205),"")</f>
        <v/>
      </c>
      <c r="I188" s="305"/>
      <c r="J188" s="164">
        <v>2</v>
      </c>
      <c r="K188" s="296" t="s">
        <v>122</v>
      </c>
      <c r="L188" s="297"/>
      <c r="M188" s="298" t="str">
        <f>IF(K188=Compétences!$B$3,Compétences!$D$3,IF(K188=Compétences!$B$4,Compétences!$D$4,IF(K188=Compétences!$B$5,Compétences!$D$5,IF(K188=Compétences!$B$6,Compétences!$D$6,IF(K188=Compétences!$B$7,Compétences!$D$7,IF(K188=Compétences!$B$8,Compétences!$D$8,IF(K188=Compétences!$B$9,Données!$D$9,IF(K188=Compétences!$B$10,Compétences!$D$10,IF(K188=Compétences!$B$11,Compétences!$D$11,IF(K188=Compétences!$B$12,Compétences!$D$12,IF(K188=Compétences!$B$13,Compétences!$D$13,IF(K188=Compétences!$B$14,Compétences!$D$14,IF(K188=Compétences!$B$15,Compétences!$D$15,IF(K188=Compétences!$B$16,Compétences!$D$16,IF(K188=Compétences!$B$17,Compétences!$D$17,IF(K188=Compétences!$B$18,Compétences!$D$18,IF(K188=Compétences!$B$19,Compétences!$D$19,IF(K188=Compétences!$B$20,Compétences!$D$20,IF(K188=Compétences!$B$21,Compétences!$D$21,IF(K188=Compétences!$B$22,Compétences!$D$22,IF(K188=Compétences!$B$23,Compétences!$D$23,IF(K188=Compétences!$B$24,Compétences!$D$24,IF(K188=Compétences!$B$25,Compétences!$D$25,IF(K188=Compétences!$B$26,Compétences!$D$26,IF(K188=Compétences!$B$27,Compétences!$D$27,IF(K188=Compétences!$B$28,Compétences!$D$28,IF(K188=Compétences!$B$29,Compétences!$D$29,IF(K188=Compétences!$B$30,Compétences!$D$30,IF(K188=Compétences!$B$31,Compétences!$D$31,IF(K188=Compétences!$B$321,Compétences!$D$32))))))))))))))))))))))))))))))</f>
        <v>Identifier les grandeurs physiques nominales associées à l’installation (températures, pression, puissances, intensités, tensions, …)</v>
      </c>
      <c r="N188" s="299"/>
      <c r="O188" s="299"/>
      <c r="P188" s="299"/>
      <c r="Q188" s="299"/>
      <c r="R188" s="299"/>
      <c r="S188" s="299"/>
      <c r="T188" s="299"/>
      <c r="U188" s="299"/>
      <c r="V188" s="299"/>
      <c r="W188" s="299"/>
      <c r="X188" s="299"/>
      <c r="Y188" s="299"/>
      <c r="Z188" s="299"/>
      <c r="AA188" s="299"/>
      <c r="AB188" s="299"/>
      <c r="AC188" s="299"/>
      <c r="AD188" s="299"/>
      <c r="AE188" s="299"/>
      <c r="AF188" s="299"/>
      <c r="AG188" s="299"/>
      <c r="AH188" s="299"/>
      <c r="AI188" s="300"/>
      <c r="AJ188" s="112"/>
      <c r="AK188" s="262" t="s">
        <v>113</v>
      </c>
      <c r="AL188" s="263"/>
      <c r="AM188" s="263"/>
      <c r="AN188" s="264"/>
      <c r="AO188" s="1"/>
      <c r="AP188" s="1"/>
      <c r="AQ188" s="1"/>
      <c r="AR188" s="30"/>
      <c r="AS188" s="53"/>
      <c r="AT188" s="53"/>
      <c r="AU188" s="53"/>
      <c r="AV188" s="17"/>
      <c r="AW188" s="17"/>
      <c r="AX188" s="2"/>
      <c r="AY188" s="31"/>
      <c r="BA188" s="23"/>
      <c r="BB188" s="23"/>
      <c r="BC188" s="73"/>
      <c r="BD188" s="113"/>
      <c r="BE188" s="58"/>
      <c r="BF188" s="58"/>
      <c r="BG188" s="58"/>
      <c r="BH188" s="58"/>
      <c r="BI188" s="58"/>
      <c r="BJ188" s="58"/>
    </row>
    <row r="189" spans="1:68" ht="20.25" hidden="1" customHeight="1">
      <c r="B189" s="30"/>
      <c r="C189" s="157"/>
      <c r="D189" s="157"/>
      <c r="E189" s="159"/>
      <c r="F189" s="160"/>
      <c r="G189" s="141"/>
      <c r="H189" s="161"/>
      <c r="I189" s="161"/>
      <c r="J189" s="161"/>
      <c r="K189" s="161"/>
      <c r="L189" s="163"/>
      <c r="M189" s="301"/>
      <c r="N189" s="302"/>
      <c r="O189" s="302"/>
      <c r="P189" s="302"/>
      <c r="Q189" s="302"/>
      <c r="R189" s="302"/>
      <c r="S189" s="302"/>
      <c r="T189" s="302"/>
      <c r="U189" s="302"/>
      <c r="V189" s="302"/>
      <c r="W189" s="302"/>
      <c r="X189" s="302"/>
      <c r="Y189" s="302"/>
      <c r="Z189" s="302"/>
      <c r="AA189" s="302"/>
      <c r="AB189" s="302"/>
      <c r="AC189" s="302"/>
      <c r="AD189" s="302"/>
      <c r="AE189" s="302"/>
      <c r="AF189" s="302"/>
      <c r="AG189" s="302"/>
      <c r="AH189" s="302"/>
      <c r="AI189" s="303"/>
      <c r="AJ189" s="112"/>
      <c r="AK189" s="1"/>
      <c r="AL189" s="1"/>
      <c r="AM189" s="1"/>
      <c r="AN189" s="1"/>
      <c r="AO189" s="1"/>
      <c r="AP189" s="1"/>
      <c r="AQ189" s="1"/>
      <c r="AR189" s="30"/>
      <c r="AS189" s="53"/>
      <c r="AT189" s="53"/>
      <c r="AU189" s="53"/>
      <c r="AV189" s="17"/>
      <c r="AW189" s="17"/>
      <c r="AX189" s="2"/>
      <c r="AY189" s="31"/>
      <c r="BA189" s="23"/>
      <c r="BB189" s="23"/>
      <c r="BC189" s="73"/>
      <c r="BD189" s="113"/>
      <c r="BE189" s="58"/>
      <c r="BF189" s="58"/>
      <c r="BG189" s="58"/>
      <c r="BH189" s="58"/>
      <c r="BI189" s="58"/>
      <c r="BJ189" s="58"/>
    </row>
    <row r="190" spans="1:68" ht="9.9499999999999993" hidden="1" customHeight="1">
      <c r="B190" s="30"/>
      <c r="C190" s="157"/>
      <c r="D190" s="157"/>
      <c r="E190" s="159"/>
      <c r="F190" s="160"/>
      <c r="G190" s="141"/>
      <c r="H190" s="265"/>
      <c r="I190" s="265"/>
      <c r="J190" s="265"/>
      <c r="K190" s="265"/>
      <c r="L190" s="265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  <c r="X190" s="267"/>
      <c r="Y190" s="267"/>
      <c r="Z190" s="267"/>
      <c r="AA190" s="267"/>
      <c r="AB190" s="267"/>
      <c r="AC190" s="267"/>
      <c r="AD190" s="267"/>
      <c r="AE190" s="267"/>
      <c r="AF190" s="267"/>
      <c r="AG190" s="267"/>
      <c r="AH190" s="267"/>
      <c r="AI190" s="267"/>
      <c r="AJ190" s="112"/>
      <c r="AK190" s="4" t="s">
        <v>5</v>
      </c>
      <c r="AL190" s="100" t="s">
        <v>6</v>
      </c>
      <c r="AM190" s="101" t="s">
        <v>3</v>
      </c>
      <c r="AN190" s="3" t="s">
        <v>4</v>
      </c>
      <c r="AO190" s="1"/>
      <c r="AP190" s="165"/>
      <c r="AQ190" s="1"/>
      <c r="AR190" s="30"/>
      <c r="AS190" s="53"/>
      <c r="AT190" s="53"/>
      <c r="AU190" s="53"/>
      <c r="AV190" s="17"/>
      <c r="AW190" s="17"/>
      <c r="AX190" s="2"/>
      <c r="AY190" s="31"/>
      <c r="BA190" s="23"/>
      <c r="BB190" s="23"/>
      <c r="BC190" s="73"/>
      <c r="BD190" s="113"/>
      <c r="BE190" s="58"/>
      <c r="BF190" s="58"/>
      <c r="BG190" s="58"/>
      <c r="BH190" s="58"/>
      <c r="BI190" s="58"/>
      <c r="BJ190" s="58"/>
    </row>
    <row r="191" spans="1:68" ht="9" hidden="1" customHeight="1">
      <c r="B191" s="30"/>
      <c r="C191" s="157"/>
      <c r="D191" s="157"/>
      <c r="E191" s="159"/>
      <c r="F191" s="160"/>
      <c r="G191" s="141"/>
      <c r="H191" s="266"/>
      <c r="I191" s="266"/>
      <c r="J191" s="266"/>
      <c r="K191" s="266"/>
      <c r="L191" s="266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268"/>
      <c r="Z191" s="268"/>
      <c r="AA191" s="268"/>
      <c r="AB191" s="268"/>
      <c r="AC191" s="268"/>
      <c r="AD191" s="268"/>
      <c r="AE191" s="268"/>
      <c r="AF191" s="268"/>
      <c r="AG191" s="268"/>
      <c r="AH191" s="268"/>
      <c r="AI191" s="268"/>
      <c r="AJ191" s="112"/>
      <c r="AK191" s="1"/>
      <c r="AL191" s="1"/>
      <c r="AM191" s="1"/>
      <c r="AN191" s="1"/>
      <c r="AO191" s="1"/>
      <c r="AP191" s="1"/>
      <c r="AQ191" s="1"/>
      <c r="AR191" s="30"/>
      <c r="AS191" s="53"/>
      <c r="AT191" s="53"/>
      <c r="AU191" s="53"/>
      <c r="AV191" s="17"/>
      <c r="AW191" s="17"/>
      <c r="AX191" s="2"/>
      <c r="AY191" s="31"/>
      <c r="BA191" s="23"/>
      <c r="BB191" s="23"/>
      <c r="BC191" s="73"/>
      <c r="BD191" s="113"/>
      <c r="BE191" s="58"/>
      <c r="BF191" s="58"/>
      <c r="BG191" s="58"/>
      <c r="BH191" s="58"/>
      <c r="BI191" s="58"/>
      <c r="BJ191" s="58"/>
    </row>
    <row r="192" spans="1:68" s="25" customFormat="1" ht="24.95" hidden="1" customHeight="1">
      <c r="A192" s="23"/>
      <c r="B192" s="30"/>
      <c r="C192" s="53"/>
      <c r="D192" s="53"/>
      <c r="E192" s="53"/>
      <c r="F192" s="31"/>
      <c r="G192" s="42"/>
      <c r="H192" s="295" t="s">
        <v>76</v>
      </c>
      <c r="I192" s="295"/>
      <c r="J192" s="295"/>
      <c r="K192" s="295"/>
      <c r="L192" s="295"/>
      <c r="M192" s="255" t="s">
        <v>77</v>
      </c>
      <c r="N192" s="255"/>
      <c r="O192" s="255"/>
      <c r="P192" s="255"/>
      <c r="Q192" s="255"/>
      <c r="R192" s="255"/>
      <c r="S192" s="255"/>
      <c r="T192" s="255"/>
      <c r="U192" s="255"/>
      <c r="V192" s="255"/>
      <c r="W192" s="255"/>
      <c r="X192" s="255"/>
      <c r="Y192" s="255"/>
      <c r="Z192" s="255"/>
      <c r="AA192" s="255"/>
      <c r="AB192" s="255"/>
      <c r="AC192" s="255"/>
      <c r="AD192" s="255"/>
      <c r="AE192" s="255"/>
      <c r="AF192" s="255"/>
      <c r="AG192" s="255"/>
      <c r="AH192" s="255"/>
      <c r="AI192" s="255"/>
      <c r="AJ192" s="112"/>
      <c r="AK192" s="256" t="str">
        <f>REPT("g",(AP192))</f>
        <v/>
      </c>
      <c r="AL192" s="257"/>
      <c r="AM192" s="257"/>
      <c r="AN192" s="258"/>
      <c r="AO192" s="116"/>
      <c r="AP192" s="140"/>
      <c r="AQ192" s="1"/>
      <c r="AR192" s="117"/>
      <c r="AS192" s="2"/>
      <c r="AT192" s="2"/>
      <c r="AU192" s="2"/>
      <c r="AV192" s="2"/>
      <c r="AW192" s="2"/>
      <c r="AX192" s="2"/>
      <c r="AY192" s="31"/>
      <c r="AZ192" s="23"/>
      <c r="BA192" s="39"/>
      <c r="BB192" s="39"/>
      <c r="BC192" s="122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4"/>
      <c r="BO192" s="172"/>
      <c r="BP192" s="173"/>
    </row>
    <row r="193" spans="1:92" s="25" customFormat="1" ht="24.95" hidden="1" customHeight="1">
      <c r="A193" s="23"/>
      <c r="B193" s="30"/>
      <c r="C193" s="53"/>
      <c r="D193" s="61"/>
      <c r="E193" s="61"/>
      <c r="F193" s="31"/>
      <c r="G193" s="114"/>
      <c r="H193" s="295"/>
      <c r="I193" s="295"/>
      <c r="J193" s="295"/>
      <c r="K193" s="295"/>
      <c r="L193" s="295"/>
      <c r="M193" s="255" t="s">
        <v>77</v>
      </c>
      <c r="N193" s="255"/>
      <c r="O193" s="255"/>
      <c r="P193" s="255"/>
      <c r="Q193" s="255"/>
      <c r="R193" s="255"/>
      <c r="S193" s="255"/>
      <c r="T193" s="255"/>
      <c r="U193" s="255"/>
      <c r="V193" s="255"/>
      <c r="W193" s="255"/>
      <c r="X193" s="255"/>
      <c r="Y193" s="255"/>
      <c r="Z193" s="255"/>
      <c r="AA193" s="255"/>
      <c r="AB193" s="255"/>
      <c r="AC193" s="255"/>
      <c r="AD193" s="255"/>
      <c r="AE193" s="255"/>
      <c r="AF193" s="255"/>
      <c r="AG193" s="255"/>
      <c r="AH193" s="255"/>
      <c r="AI193" s="255"/>
      <c r="AJ193" s="112"/>
      <c r="AK193" s="256" t="str">
        <f>REPT("g",(AP193))</f>
        <v/>
      </c>
      <c r="AL193" s="257"/>
      <c r="AM193" s="257"/>
      <c r="AN193" s="258"/>
      <c r="AO193" s="116"/>
      <c r="AP193" s="140"/>
      <c r="AQ193" s="1"/>
      <c r="AR193" s="117"/>
      <c r="AS193" s="2"/>
      <c r="AT193" s="2"/>
      <c r="AU193" s="2"/>
      <c r="AV193" s="2"/>
      <c r="AW193" s="2"/>
      <c r="AX193" s="2"/>
      <c r="AY193" s="31"/>
      <c r="AZ193" s="23"/>
      <c r="BA193" s="39"/>
      <c r="BB193" s="39"/>
      <c r="BC193" s="122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4"/>
      <c r="BO193" s="172"/>
      <c r="BP193" s="173"/>
    </row>
    <row r="194" spans="1:92" s="25" customFormat="1" ht="24.95" hidden="1" customHeight="1">
      <c r="A194" s="23"/>
      <c r="B194" s="30"/>
      <c r="C194" s="53"/>
      <c r="D194" s="61"/>
      <c r="E194" s="61"/>
      <c r="F194" s="31"/>
      <c r="G194" s="114"/>
      <c r="H194" s="295"/>
      <c r="I194" s="295"/>
      <c r="J194" s="295"/>
      <c r="K194" s="295"/>
      <c r="L194" s="295"/>
      <c r="M194" s="255" t="s">
        <v>77</v>
      </c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/>
      <c r="Y194" s="255"/>
      <c r="Z194" s="255"/>
      <c r="AA194" s="255"/>
      <c r="AB194" s="255"/>
      <c r="AC194" s="255"/>
      <c r="AD194" s="255"/>
      <c r="AE194" s="255"/>
      <c r="AF194" s="255"/>
      <c r="AG194" s="255"/>
      <c r="AH194" s="255"/>
      <c r="AI194" s="255"/>
      <c r="AJ194" s="112"/>
      <c r="AK194" s="256" t="str">
        <f>REPT("g",(AP194))</f>
        <v/>
      </c>
      <c r="AL194" s="257"/>
      <c r="AM194" s="257"/>
      <c r="AN194" s="258"/>
      <c r="AO194" s="116"/>
      <c r="AP194" s="140"/>
      <c r="AQ194" s="1"/>
      <c r="AR194" s="117"/>
      <c r="AS194" s="2"/>
      <c r="AT194" s="2"/>
      <c r="AU194" s="2"/>
      <c r="AV194" s="2"/>
      <c r="AW194" s="2"/>
      <c r="AX194" s="2"/>
      <c r="AY194" s="31"/>
      <c r="AZ194" s="23"/>
      <c r="BA194" s="39"/>
      <c r="BB194" s="39"/>
      <c r="BC194" s="122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4"/>
      <c r="BO194" s="172"/>
      <c r="BP194" s="173"/>
    </row>
    <row r="195" spans="1:92" s="25" customFormat="1" ht="24.95" hidden="1" customHeight="1">
      <c r="A195" s="23"/>
      <c r="B195" s="30"/>
      <c r="C195" s="53"/>
      <c r="D195" s="61"/>
      <c r="E195" s="61"/>
      <c r="F195" s="31"/>
      <c r="G195" s="114"/>
      <c r="H195" s="295"/>
      <c r="I195" s="295"/>
      <c r="J195" s="295"/>
      <c r="K195" s="295"/>
      <c r="L195" s="295"/>
      <c r="M195" s="255" t="s">
        <v>77</v>
      </c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/>
      <c r="Y195" s="255"/>
      <c r="Z195" s="255"/>
      <c r="AA195" s="255"/>
      <c r="AB195" s="255"/>
      <c r="AC195" s="255"/>
      <c r="AD195" s="255"/>
      <c r="AE195" s="255"/>
      <c r="AF195" s="255"/>
      <c r="AG195" s="255"/>
      <c r="AH195" s="255"/>
      <c r="AI195" s="255"/>
      <c r="AJ195" s="112"/>
      <c r="AK195" s="256" t="str">
        <f>REPT("g",(AP195))</f>
        <v/>
      </c>
      <c r="AL195" s="257"/>
      <c r="AM195" s="257"/>
      <c r="AN195" s="258"/>
      <c r="AO195" s="116"/>
      <c r="AP195" s="140"/>
      <c r="AQ195" s="1"/>
      <c r="AR195" s="117"/>
      <c r="AS195" s="2"/>
      <c r="AT195" s="2"/>
      <c r="AU195" s="2"/>
      <c r="AV195" s="2"/>
      <c r="AW195" s="2"/>
      <c r="AX195" s="2"/>
      <c r="AY195" s="31"/>
      <c r="AZ195" s="23"/>
      <c r="BA195" s="39"/>
      <c r="BB195" s="39"/>
      <c r="BC195" s="122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4"/>
      <c r="BO195" s="172"/>
      <c r="BP195" s="173"/>
    </row>
    <row r="196" spans="1:92" s="25" customFormat="1" ht="9.9499999999999993" hidden="1" customHeight="1">
      <c r="A196" s="23"/>
      <c r="B196" s="30"/>
      <c r="C196" s="53"/>
      <c r="D196" s="123"/>
      <c r="E196" s="123"/>
      <c r="F196" s="31"/>
      <c r="G196" s="114"/>
      <c r="H196" s="121"/>
      <c r="I196" s="121"/>
      <c r="J196" s="121"/>
      <c r="K196" s="121"/>
      <c r="L196" s="121"/>
      <c r="M196" s="121"/>
      <c r="N196" s="121"/>
      <c r="O196" s="139"/>
      <c r="P196" s="139"/>
      <c r="Q196" s="139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2"/>
      <c r="AK196" s="11"/>
      <c r="AL196" s="11"/>
      <c r="AM196" s="11"/>
      <c r="AN196" s="11"/>
      <c r="AO196" s="116"/>
      <c r="AP196" s="12"/>
      <c r="AQ196" s="124"/>
      <c r="AR196" s="117"/>
      <c r="AS196" s="2"/>
      <c r="AT196" s="2"/>
      <c r="AU196" s="2"/>
      <c r="AV196" s="2"/>
      <c r="AW196" s="2"/>
      <c r="AX196" s="2"/>
      <c r="AY196" s="31"/>
      <c r="AZ196" s="23"/>
      <c r="BA196" s="39"/>
      <c r="BB196" s="39"/>
      <c r="BC196" s="122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4"/>
      <c r="BO196" s="172"/>
      <c r="BP196" s="173"/>
    </row>
    <row r="197" spans="1:92" s="25" customFormat="1" ht="24.95" hidden="1" customHeight="1">
      <c r="A197" s="23"/>
      <c r="B197" s="30"/>
      <c r="C197" s="53"/>
      <c r="D197" s="53"/>
      <c r="E197" s="53"/>
      <c r="F197" s="31"/>
      <c r="G197" s="42"/>
      <c r="H197" s="295" t="s">
        <v>76</v>
      </c>
      <c r="I197" s="295"/>
      <c r="J197" s="295"/>
      <c r="K197" s="295"/>
      <c r="L197" s="295"/>
      <c r="M197" s="255" t="s">
        <v>77</v>
      </c>
      <c r="N197" s="255"/>
      <c r="O197" s="255"/>
      <c r="P197" s="255"/>
      <c r="Q197" s="255"/>
      <c r="R197" s="255"/>
      <c r="S197" s="255"/>
      <c r="T197" s="255"/>
      <c r="U197" s="255"/>
      <c r="V197" s="255"/>
      <c r="W197" s="255"/>
      <c r="X197" s="255"/>
      <c r="Y197" s="255"/>
      <c r="Z197" s="255"/>
      <c r="AA197" s="255"/>
      <c r="AB197" s="255"/>
      <c r="AC197" s="255"/>
      <c r="AD197" s="255"/>
      <c r="AE197" s="255"/>
      <c r="AF197" s="255"/>
      <c r="AG197" s="255"/>
      <c r="AH197" s="255"/>
      <c r="AI197" s="255"/>
      <c r="AJ197" s="112"/>
      <c r="AK197" s="256" t="str">
        <f>REPT("g",(AP197))</f>
        <v/>
      </c>
      <c r="AL197" s="257"/>
      <c r="AM197" s="257"/>
      <c r="AN197" s="258"/>
      <c r="AO197" s="116"/>
      <c r="AP197" s="140"/>
      <c r="AQ197" s="1"/>
      <c r="AR197" s="117"/>
      <c r="AS197" s="2"/>
      <c r="AT197" s="2"/>
      <c r="AU197" s="2"/>
      <c r="AV197" s="2"/>
      <c r="AW197" s="2"/>
      <c r="AX197" s="2"/>
      <c r="AY197" s="31"/>
      <c r="AZ197" s="23"/>
      <c r="BA197" s="39"/>
      <c r="BB197" s="39"/>
      <c r="BC197" s="122"/>
      <c r="BD197" s="103"/>
      <c r="BE197" s="103"/>
      <c r="BF197" s="103"/>
      <c r="BG197" s="103"/>
      <c r="BH197" s="103"/>
      <c r="BI197" s="103"/>
      <c r="BJ197" s="103"/>
      <c r="BK197" s="103"/>
      <c r="BL197" s="103"/>
      <c r="BM197" s="103"/>
      <c r="BN197" s="104"/>
      <c r="BO197" s="172"/>
      <c r="BP197" s="173"/>
    </row>
    <row r="198" spans="1:92" s="25" customFormat="1" ht="24.95" hidden="1" customHeight="1">
      <c r="A198" s="23"/>
      <c r="B198" s="30"/>
      <c r="C198" s="53"/>
      <c r="D198" s="61"/>
      <c r="E198" s="61"/>
      <c r="F198" s="31"/>
      <c r="G198" s="114"/>
      <c r="H198" s="295"/>
      <c r="I198" s="295"/>
      <c r="J198" s="295"/>
      <c r="K198" s="295"/>
      <c r="L198" s="295"/>
      <c r="M198" s="255" t="s">
        <v>77</v>
      </c>
      <c r="N198" s="255"/>
      <c r="O198" s="255"/>
      <c r="P198" s="255"/>
      <c r="Q198" s="255"/>
      <c r="R198" s="255"/>
      <c r="S198" s="255"/>
      <c r="T198" s="255"/>
      <c r="U198" s="255"/>
      <c r="V198" s="255"/>
      <c r="W198" s="255"/>
      <c r="X198" s="255"/>
      <c r="Y198" s="255"/>
      <c r="Z198" s="255"/>
      <c r="AA198" s="255"/>
      <c r="AB198" s="255"/>
      <c r="AC198" s="255"/>
      <c r="AD198" s="255"/>
      <c r="AE198" s="255"/>
      <c r="AF198" s="255"/>
      <c r="AG198" s="255"/>
      <c r="AH198" s="255"/>
      <c r="AI198" s="255"/>
      <c r="AJ198" s="112"/>
      <c r="AK198" s="256" t="str">
        <f>REPT("g",(AP198))</f>
        <v/>
      </c>
      <c r="AL198" s="257"/>
      <c r="AM198" s="257"/>
      <c r="AN198" s="258"/>
      <c r="AO198" s="116"/>
      <c r="AP198" s="140"/>
      <c r="AQ198" s="1"/>
      <c r="AR198" s="117"/>
      <c r="AS198" s="2"/>
      <c r="AT198" s="2"/>
      <c r="AU198" s="2"/>
      <c r="AV198" s="2"/>
      <c r="AW198" s="2"/>
      <c r="AX198" s="2"/>
      <c r="AY198" s="31"/>
      <c r="AZ198" s="23"/>
      <c r="BA198" s="39"/>
      <c r="BB198" s="39"/>
      <c r="BC198" s="122"/>
      <c r="BD198" s="103"/>
      <c r="BE198" s="103"/>
      <c r="BF198" s="103"/>
      <c r="BG198" s="103"/>
      <c r="BH198" s="103"/>
      <c r="BI198" s="103"/>
      <c r="BJ198" s="103"/>
      <c r="BK198" s="103"/>
      <c r="BL198" s="103"/>
      <c r="BM198" s="103"/>
      <c r="BN198" s="104"/>
      <c r="BO198" s="172"/>
      <c r="BP198" s="173"/>
    </row>
    <row r="199" spans="1:92" s="25" customFormat="1" ht="24.95" hidden="1" customHeight="1">
      <c r="A199" s="23"/>
      <c r="B199" s="30"/>
      <c r="C199" s="53"/>
      <c r="D199" s="61"/>
      <c r="E199" s="61"/>
      <c r="F199" s="31"/>
      <c r="G199" s="114"/>
      <c r="H199" s="295"/>
      <c r="I199" s="295"/>
      <c r="J199" s="295"/>
      <c r="K199" s="295"/>
      <c r="L199" s="295"/>
      <c r="M199" s="255" t="s">
        <v>77</v>
      </c>
      <c r="N199" s="255"/>
      <c r="O199" s="255"/>
      <c r="P199" s="255"/>
      <c r="Q199" s="255"/>
      <c r="R199" s="255"/>
      <c r="S199" s="255"/>
      <c r="T199" s="255"/>
      <c r="U199" s="255"/>
      <c r="V199" s="255"/>
      <c r="W199" s="255"/>
      <c r="X199" s="255"/>
      <c r="Y199" s="255"/>
      <c r="Z199" s="255"/>
      <c r="AA199" s="255"/>
      <c r="AB199" s="255"/>
      <c r="AC199" s="255"/>
      <c r="AD199" s="255"/>
      <c r="AE199" s="255"/>
      <c r="AF199" s="255"/>
      <c r="AG199" s="255"/>
      <c r="AH199" s="255"/>
      <c r="AI199" s="255"/>
      <c r="AJ199" s="112"/>
      <c r="AK199" s="256" t="str">
        <f>REPT("g",(AP199))</f>
        <v/>
      </c>
      <c r="AL199" s="257"/>
      <c r="AM199" s="257"/>
      <c r="AN199" s="258"/>
      <c r="AO199" s="116"/>
      <c r="AP199" s="140"/>
      <c r="AQ199" s="1"/>
      <c r="AR199" s="117"/>
      <c r="AS199" s="2"/>
      <c r="AT199" s="2"/>
      <c r="AU199" s="2"/>
      <c r="AV199" s="2"/>
      <c r="AW199" s="2"/>
      <c r="AX199" s="2"/>
      <c r="AY199" s="31"/>
      <c r="AZ199" s="23"/>
      <c r="BA199" s="39"/>
      <c r="BB199" s="39"/>
      <c r="BC199" s="122"/>
      <c r="BD199" s="103"/>
      <c r="BE199" s="103"/>
      <c r="BF199" s="103"/>
      <c r="BG199" s="103"/>
      <c r="BH199" s="103"/>
      <c r="BI199" s="103"/>
      <c r="BJ199" s="103"/>
      <c r="BK199" s="103"/>
      <c r="BL199" s="103"/>
      <c r="BM199" s="103"/>
      <c r="BN199" s="104"/>
      <c r="BO199" s="172"/>
      <c r="BP199" s="173"/>
    </row>
    <row r="200" spans="1:92" s="25" customFormat="1" ht="24.95" hidden="1" customHeight="1">
      <c r="A200" s="23"/>
      <c r="B200" s="30"/>
      <c r="C200" s="53"/>
      <c r="D200" s="61"/>
      <c r="E200" s="61"/>
      <c r="F200" s="31"/>
      <c r="G200" s="114"/>
      <c r="H200" s="295"/>
      <c r="I200" s="295"/>
      <c r="J200" s="295"/>
      <c r="K200" s="295"/>
      <c r="L200" s="295"/>
      <c r="M200" s="255" t="s">
        <v>77</v>
      </c>
      <c r="N200" s="255"/>
      <c r="O200" s="255"/>
      <c r="P200" s="255"/>
      <c r="Q200" s="255"/>
      <c r="R200" s="255"/>
      <c r="S200" s="255"/>
      <c r="T200" s="255"/>
      <c r="U200" s="255"/>
      <c r="V200" s="255"/>
      <c r="W200" s="255"/>
      <c r="X200" s="255"/>
      <c r="Y200" s="255"/>
      <c r="Z200" s="255"/>
      <c r="AA200" s="255"/>
      <c r="AB200" s="255"/>
      <c r="AC200" s="255"/>
      <c r="AD200" s="255"/>
      <c r="AE200" s="255"/>
      <c r="AF200" s="255"/>
      <c r="AG200" s="255"/>
      <c r="AH200" s="255"/>
      <c r="AI200" s="255"/>
      <c r="AJ200" s="112"/>
      <c r="AK200" s="256" t="str">
        <f>REPT("g",(AP200))</f>
        <v/>
      </c>
      <c r="AL200" s="257"/>
      <c r="AM200" s="257"/>
      <c r="AN200" s="258"/>
      <c r="AO200" s="116"/>
      <c r="AP200" s="140"/>
      <c r="AQ200" s="1"/>
      <c r="AR200" s="117"/>
      <c r="AS200" s="2"/>
      <c r="AT200" s="2"/>
      <c r="AU200" s="2"/>
      <c r="AV200" s="2"/>
      <c r="AW200" s="2"/>
      <c r="AX200" s="2"/>
      <c r="AY200" s="31"/>
      <c r="AZ200" s="23"/>
      <c r="BA200" s="39"/>
      <c r="BB200" s="39"/>
      <c r="BC200" s="122"/>
      <c r="BD200" s="103"/>
      <c r="BE200" s="103"/>
      <c r="BF200" s="103"/>
      <c r="BG200" s="103"/>
      <c r="BH200" s="103"/>
      <c r="BI200" s="103"/>
      <c r="BJ200" s="103"/>
      <c r="BK200" s="103"/>
      <c r="BL200" s="103"/>
      <c r="BM200" s="103"/>
      <c r="BN200" s="104"/>
      <c r="BO200" s="172"/>
      <c r="BP200" s="173"/>
    </row>
    <row r="201" spans="1:92" s="25" customFormat="1" ht="9.9499999999999993" hidden="1" customHeight="1">
      <c r="A201" s="23"/>
      <c r="B201" s="30"/>
      <c r="C201" s="53"/>
      <c r="D201" s="123"/>
      <c r="E201" s="123"/>
      <c r="F201" s="31"/>
      <c r="G201" s="114"/>
      <c r="H201" s="121"/>
      <c r="I201" s="121"/>
      <c r="J201" s="121"/>
      <c r="K201" s="121"/>
      <c r="L201" s="121"/>
      <c r="M201" s="121"/>
      <c r="N201" s="121"/>
      <c r="O201" s="139"/>
      <c r="P201" s="139"/>
      <c r="Q201" s="139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2"/>
      <c r="AK201" s="11"/>
      <c r="AL201" s="11"/>
      <c r="AM201" s="11"/>
      <c r="AN201" s="11"/>
      <c r="AO201" s="116"/>
      <c r="AP201" s="12"/>
      <c r="AQ201" s="124"/>
      <c r="AR201" s="117"/>
      <c r="AS201" s="2"/>
      <c r="AT201" s="2"/>
      <c r="AU201" s="2"/>
      <c r="AV201" s="2"/>
      <c r="AW201" s="2"/>
      <c r="AX201" s="2"/>
      <c r="AY201" s="31"/>
      <c r="AZ201" s="23"/>
      <c r="BA201" s="39"/>
      <c r="BB201" s="39"/>
      <c r="BC201" s="122"/>
      <c r="BD201" s="103"/>
      <c r="BE201" s="103"/>
      <c r="BF201" s="103"/>
      <c r="BG201" s="103"/>
      <c r="BH201" s="103"/>
      <c r="BI201" s="103"/>
      <c r="BJ201" s="103"/>
      <c r="BK201" s="103"/>
      <c r="BL201" s="103"/>
      <c r="BM201" s="103"/>
      <c r="BN201" s="104"/>
      <c r="BO201" s="172"/>
      <c r="BP201" s="173"/>
    </row>
    <row r="202" spans="1:92" s="25" customFormat="1" ht="24.95" hidden="1" customHeight="1">
      <c r="A202" s="23"/>
      <c r="B202" s="30"/>
      <c r="C202" s="53"/>
      <c r="D202" s="53"/>
      <c r="E202" s="53"/>
      <c r="F202" s="31"/>
      <c r="G202" s="42"/>
      <c r="H202" s="295" t="s">
        <v>76</v>
      </c>
      <c r="I202" s="295"/>
      <c r="J202" s="295"/>
      <c r="K202" s="295"/>
      <c r="L202" s="295"/>
      <c r="M202" s="255" t="s">
        <v>77</v>
      </c>
      <c r="N202" s="255"/>
      <c r="O202" s="255"/>
      <c r="P202" s="255"/>
      <c r="Q202" s="255"/>
      <c r="R202" s="255"/>
      <c r="S202" s="255"/>
      <c r="T202" s="255"/>
      <c r="U202" s="255"/>
      <c r="V202" s="255"/>
      <c r="W202" s="255"/>
      <c r="X202" s="255"/>
      <c r="Y202" s="255"/>
      <c r="Z202" s="255"/>
      <c r="AA202" s="255"/>
      <c r="AB202" s="255"/>
      <c r="AC202" s="255"/>
      <c r="AD202" s="255"/>
      <c r="AE202" s="255"/>
      <c r="AF202" s="255"/>
      <c r="AG202" s="255"/>
      <c r="AH202" s="255"/>
      <c r="AI202" s="255"/>
      <c r="AJ202" s="112"/>
      <c r="AK202" s="256" t="str">
        <f>REPT("g",(AP202))</f>
        <v/>
      </c>
      <c r="AL202" s="257"/>
      <c r="AM202" s="257"/>
      <c r="AN202" s="258"/>
      <c r="AO202" s="116"/>
      <c r="AP202" s="140"/>
      <c r="AQ202" s="1"/>
      <c r="AR202" s="117"/>
      <c r="AS202" s="2"/>
      <c r="AT202" s="2"/>
      <c r="AU202" s="2"/>
      <c r="AV202" s="2"/>
      <c r="AW202" s="2"/>
      <c r="AX202" s="2"/>
      <c r="AY202" s="31"/>
      <c r="AZ202" s="23"/>
      <c r="BA202" s="39"/>
      <c r="BB202" s="39"/>
      <c r="BC202" s="122"/>
      <c r="BD202" s="103"/>
      <c r="BE202" s="103"/>
      <c r="BF202" s="103"/>
      <c r="BG202" s="103"/>
      <c r="BH202" s="103"/>
      <c r="BI202" s="103"/>
      <c r="BJ202" s="103"/>
      <c r="BK202" s="103"/>
      <c r="BL202" s="103"/>
      <c r="BM202" s="103"/>
      <c r="BN202" s="104"/>
      <c r="BO202" s="172"/>
      <c r="BP202" s="173"/>
    </row>
    <row r="203" spans="1:92" s="25" customFormat="1" ht="24.95" hidden="1" customHeight="1">
      <c r="A203" s="23"/>
      <c r="B203" s="30"/>
      <c r="C203" s="53"/>
      <c r="D203" s="61"/>
      <c r="E203" s="61"/>
      <c r="F203" s="31"/>
      <c r="G203" s="114"/>
      <c r="H203" s="295"/>
      <c r="I203" s="295"/>
      <c r="J203" s="295"/>
      <c r="K203" s="295"/>
      <c r="L203" s="295"/>
      <c r="M203" s="255" t="s">
        <v>77</v>
      </c>
      <c r="N203" s="255"/>
      <c r="O203" s="255"/>
      <c r="P203" s="255"/>
      <c r="Q203" s="255"/>
      <c r="R203" s="255"/>
      <c r="S203" s="255"/>
      <c r="T203" s="255"/>
      <c r="U203" s="255"/>
      <c r="V203" s="255"/>
      <c r="W203" s="255"/>
      <c r="X203" s="255"/>
      <c r="Y203" s="255"/>
      <c r="Z203" s="255"/>
      <c r="AA203" s="255"/>
      <c r="AB203" s="255"/>
      <c r="AC203" s="255"/>
      <c r="AD203" s="255"/>
      <c r="AE203" s="255"/>
      <c r="AF203" s="255"/>
      <c r="AG203" s="255"/>
      <c r="AH203" s="255"/>
      <c r="AI203" s="255"/>
      <c r="AJ203" s="112"/>
      <c r="AK203" s="256" t="str">
        <f>REPT("g",(AP203))</f>
        <v/>
      </c>
      <c r="AL203" s="257"/>
      <c r="AM203" s="257"/>
      <c r="AN203" s="258"/>
      <c r="AO203" s="116"/>
      <c r="AP203" s="140"/>
      <c r="AQ203" s="1"/>
      <c r="AR203" s="117"/>
      <c r="AS203" s="2"/>
      <c r="AT203" s="2"/>
      <c r="AU203" s="2"/>
      <c r="AV203" s="2"/>
      <c r="AW203" s="2"/>
      <c r="AX203" s="2"/>
      <c r="AY203" s="31"/>
      <c r="AZ203" s="23"/>
      <c r="BA203" s="39"/>
      <c r="BB203" s="39"/>
      <c r="BC203" s="122"/>
      <c r="BD203" s="103"/>
      <c r="BE203" s="103"/>
      <c r="BF203" s="103"/>
      <c r="BG203" s="103"/>
      <c r="BH203" s="103"/>
      <c r="BI203" s="103"/>
      <c r="BJ203" s="103"/>
      <c r="BK203" s="103"/>
      <c r="BL203" s="103"/>
      <c r="BM203" s="103"/>
      <c r="BN203" s="104"/>
      <c r="BO203" s="172"/>
      <c r="BP203" s="173"/>
    </row>
    <row r="204" spans="1:92" s="25" customFormat="1" ht="24.95" hidden="1" customHeight="1">
      <c r="A204" s="23"/>
      <c r="B204" s="30"/>
      <c r="C204" s="53"/>
      <c r="D204" s="61"/>
      <c r="E204" s="61"/>
      <c r="F204" s="31"/>
      <c r="G204" s="114"/>
      <c r="H204" s="295"/>
      <c r="I204" s="295"/>
      <c r="J204" s="295"/>
      <c r="K204" s="295"/>
      <c r="L204" s="295"/>
      <c r="M204" s="255" t="s">
        <v>77</v>
      </c>
      <c r="N204" s="255"/>
      <c r="O204" s="255"/>
      <c r="P204" s="255"/>
      <c r="Q204" s="255"/>
      <c r="R204" s="255"/>
      <c r="S204" s="255"/>
      <c r="T204" s="255"/>
      <c r="U204" s="255"/>
      <c r="V204" s="255"/>
      <c r="W204" s="255"/>
      <c r="X204" s="255"/>
      <c r="Y204" s="255"/>
      <c r="Z204" s="255"/>
      <c r="AA204" s="255"/>
      <c r="AB204" s="255"/>
      <c r="AC204" s="255"/>
      <c r="AD204" s="255"/>
      <c r="AE204" s="255"/>
      <c r="AF204" s="255"/>
      <c r="AG204" s="255"/>
      <c r="AH204" s="255"/>
      <c r="AI204" s="255"/>
      <c r="AJ204" s="112"/>
      <c r="AK204" s="256" t="str">
        <f>REPT("g",(AP204))</f>
        <v/>
      </c>
      <c r="AL204" s="257"/>
      <c r="AM204" s="257"/>
      <c r="AN204" s="258"/>
      <c r="AO204" s="116"/>
      <c r="AP204" s="140"/>
      <c r="AQ204" s="1"/>
      <c r="AR204" s="117"/>
      <c r="AS204" s="2"/>
      <c r="AT204" s="2"/>
      <c r="AU204" s="2"/>
      <c r="AV204" s="2"/>
      <c r="AW204" s="2"/>
      <c r="AX204" s="2"/>
      <c r="AY204" s="31"/>
      <c r="AZ204" s="23"/>
      <c r="BA204" s="39"/>
      <c r="BB204" s="39"/>
      <c r="BC204" s="122"/>
      <c r="BD204" s="103"/>
      <c r="BE204" s="103"/>
      <c r="BF204" s="103"/>
      <c r="BG204" s="103"/>
      <c r="BH204" s="103"/>
      <c r="BI204" s="103"/>
      <c r="BJ204" s="103"/>
      <c r="BK204" s="103"/>
      <c r="BL204" s="103"/>
      <c r="BM204" s="103"/>
      <c r="BN204" s="104"/>
      <c r="BO204" s="172"/>
      <c r="BP204" s="173"/>
    </row>
    <row r="205" spans="1:92" s="25" customFormat="1" ht="24.95" hidden="1" customHeight="1">
      <c r="A205" s="23"/>
      <c r="B205" s="30"/>
      <c r="C205" s="53"/>
      <c r="D205" s="61"/>
      <c r="E205" s="61"/>
      <c r="F205" s="31"/>
      <c r="G205" s="114"/>
      <c r="H205" s="295"/>
      <c r="I205" s="295"/>
      <c r="J205" s="295"/>
      <c r="K205" s="295"/>
      <c r="L205" s="295"/>
      <c r="M205" s="255" t="s">
        <v>77</v>
      </c>
      <c r="N205" s="255"/>
      <c r="O205" s="255"/>
      <c r="P205" s="255"/>
      <c r="Q205" s="255"/>
      <c r="R205" s="255"/>
      <c r="S205" s="255"/>
      <c r="T205" s="255"/>
      <c r="U205" s="255"/>
      <c r="V205" s="255"/>
      <c r="W205" s="255"/>
      <c r="X205" s="255"/>
      <c r="Y205" s="255"/>
      <c r="Z205" s="255"/>
      <c r="AA205" s="255"/>
      <c r="AB205" s="255"/>
      <c r="AC205" s="255"/>
      <c r="AD205" s="255"/>
      <c r="AE205" s="255"/>
      <c r="AF205" s="255"/>
      <c r="AG205" s="255"/>
      <c r="AH205" s="255"/>
      <c r="AI205" s="255"/>
      <c r="AJ205" s="112"/>
      <c r="AK205" s="256" t="str">
        <f>REPT("g",(AP205))</f>
        <v/>
      </c>
      <c r="AL205" s="257"/>
      <c r="AM205" s="257"/>
      <c r="AN205" s="258"/>
      <c r="AO205" s="116"/>
      <c r="AP205" s="140"/>
      <c r="AQ205" s="1"/>
      <c r="AR205" s="117"/>
      <c r="AS205" s="2"/>
      <c r="AT205" s="2"/>
      <c r="AU205" s="2"/>
      <c r="AV205" s="2"/>
      <c r="AW205" s="2"/>
      <c r="AX205" s="2"/>
      <c r="AY205" s="31"/>
      <c r="AZ205" s="23"/>
      <c r="BA205" s="39"/>
      <c r="BB205" s="39"/>
      <c r="BC205" s="122"/>
      <c r="BD205" s="103"/>
      <c r="BE205" s="103"/>
      <c r="BF205" s="103"/>
      <c r="BG205" s="103"/>
      <c r="BH205" s="103"/>
      <c r="BI205" s="103"/>
      <c r="BJ205" s="103"/>
      <c r="BK205" s="103"/>
      <c r="BL205" s="103"/>
      <c r="BM205" s="103"/>
      <c r="BN205" s="104"/>
      <c r="BO205" s="172"/>
      <c r="BP205" s="173"/>
    </row>
    <row r="206" spans="1:92" s="25" customFormat="1" ht="9.9499999999999993" hidden="1" customHeight="1">
      <c r="A206" s="23"/>
      <c r="B206" s="30"/>
      <c r="C206" s="53"/>
      <c r="D206" s="123"/>
      <c r="E206" s="123"/>
      <c r="F206" s="31"/>
      <c r="G206" s="114"/>
      <c r="H206" s="121"/>
      <c r="I206" s="121"/>
      <c r="J206" s="121"/>
      <c r="K206" s="121"/>
      <c r="L206" s="121"/>
      <c r="M206" s="121"/>
      <c r="N206" s="121"/>
      <c r="O206" s="139"/>
      <c r="P206" s="139"/>
      <c r="Q206" s="139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2"/>
      <c r="AK206" s="11"/>
      <c r="AL206" s="11"/>
      <c r="AM206" s="11"/>
      <c r="AN206" s="11"/>
      <c r="AO206" s="116"/>
      <c r="AP206" s="12"/>
      <c r="AQ206" s="124"/>
      <c r="AR206" s="117"/>
      <c r="AS206" s="2"/>
      <c r="AT206" s="2"/>
      <c r="AU206" s="2"/>
      <c r="AV206" s="2"/>
      <c r="AW206" s="2"/>
      <c r="AX206" s="2"/>
      <c r="AY206" s="31"/>
      <c r="AZ206" s="23"/>
      <c r="BA206" s="39"/>
      <c r="BB206" s="39"/>
      <c r="BC206" s="122"/>
      <c r="BD206" s="103"/>
      <c r="BE206" s="103"/>
      <c r="BF206" s="103"/>
      <c r="BG206" s="103"/>
      <c r="BH206" s="103"/>
      <c r="BI206" s="103"/>
      <c r="BJ206" s="103"/>
      <c r="BK206" s="103"/>
      <c r="BL206" s="103"/>
      <c r="BM206" s="103"/>
      <c r="BN206" s="104"/>
      <c r="BO206" s="172"/>
      <c r="BP206" s="173"/>
    </row>
    <row r="207" spans="1:92" s="25" customFormat="1" ht="9.9499999999999993" hidden="1" customHeight="1">
      <c r="A207" s="23"/>
      <c r="B207" s="30"/>
      <c r="C207" s="53"/>
      <c r="D207" s="123"/>
      <c r="E207" s="123"/>
      <c r="F207" s="31"/>
      <c r="G207" s="125"/>
      <c r="H207" s="126"/>
      <c r="I207" s="126"/>
      <c r="J207" s="126"/>
      <c r="K207" s="126"/>
      <c r="L207" s="126"/>
      <c r="M207" s="126"/>
      <c r="N207" s="126"/>
      <c r="O207" s="127"/>
      <c r="P207" s="127"/>
      <c r="Q207" s="127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9"/>
      <c r="AK207" s="15"/>
      <c r="AL207" s="15"/>
      <c r="AM207" s="15"/>
      <c r="AN207" s="15"/>
      <c r="AO207" s="130"/>
      <c r="AP207" s="16"/>
      <c r="AQ207" s="131"/>
      <c r="AR207" s="132"/>
      <c r="AS207" s="2"/>
      <c r="AT207" s="2"/>
      <c r="AU207" s="2"/>
      <c r="AV207" s="2"/>
      <c r="AW207" s="2"/>
      <c r="AX207" s="2"/>
      <c r="AY207" s="31"/>
      <c r="AZ207" s="23"/>
      <c r="BA207" s="39"/>
      <c r="BB207" s="39"/>
      <c r="BC207" s="122"/>
      <c r="BD207" s="103"/>
      <c r="BE207" s="103"/>
      <c r="BF207" s="103"/>
      <c r="BG207" s="103"/>
      <c r="BH207" s="103"/>
      <c r="BI207" s="103"/>
      <c r="BJ207" s="103"/>
      <c r="BK207" s="103"/>
      <c r="BL207" s="103"/>
      <c r="BM207" s="103"/>
      <c r="BN207" s="104"/>
      <c r="BO207" s="172"/>
      <c r="BP207" s="173"/>
    </row>
    <row r="208" spans="1:92" s="53" customFormat="1" ht="24.95" hidden="1" customHeight="1">
      <c r="B208" s="30"/>
      <c r="D208" s="72"/>
      <c r="E208" s="73"/>
      <c r="G208" s="2"/>
      <c r="AB208" s="77"/>
      <c r="AC208" s="77"/>
      <c r="AD208" s="77"/>
      <c r="AE208" s="78"/>
      <c r="AF208" s="79"/>
      <c r="AG208" s="79"/>
      <c r="AH208" s="79"/>
      <c r="AI208" s="79"/>
      <c r="AJ208" s="79"/>
      <c r="AK208" s="79"/>
      <c r="AL208" s="79"/>
      <c r="AM208" s="79"/>
      <c r="AN208" s="79"/>
      <c r="AO208" s="75"/>
      <c r="AP208" s="76"/>
      <c r="AQ208" s="2"/>
      <c r="AR208" s="60"/>
      <c r="AS208" s="2"/>
      <c r="AT208" s="2"/>
      <c r="AU208" s="2"/>
      <c r="AV208" s="2"/>
      <c r="AW208" s="2"/>
      <c r="AX208" s="2"/>
      <c r="AY208" s="31"/>
      <c r="BA208" s="137"/>
      <c r="BB208" s="137"/>
      <c r="BC208" s="74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3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</row>
    <row r="209" spans="1:68" s="25" customFormat="1" ht="20.100000000000001" hidden="1" customHeight="1">
      <c r="A209" s="23"/>
      <c r="B209" s="30"/>
      <c r="C209" s="53"/>
      <c r="D209" s="123"/>
      <c r="E209" s="123"/>
      <c r="F209" s="53"/>
      <c r="G209" s="133"/>
      <c r="H209" s="271" t="s">
        <v>45</v>
      </c>
      <c r="I209" s="271"/>
      <c r="J209" s="176" t="s">
        <v>2</v>
      </c>
      <c r="K209" s="272" t="s">
        <v>50</v>
      </c>
      <c r="L209" s="272"/>
      <c r="M209" s="134"/>
      <c r="N209" s="134"/>
      <c r="O209" s="135"/>
      <c r="P209" s="135"/>
      <c r="Q209" s="135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77"/>
      <c r="AK209" s="13"/>
      <c r="AL209" s="13"/>
      <c r="AM209" s="13"/>
      <c r="AN209" s="13"/>
      <c r="AO209" s="75"/>
      <c r="AP209" s="14"/>
      <c r="AQ209" s="2"/>
      <c r="AR209" s="132"/>
      <c r="AS209" s="2"/>
      <c r="AT209" s="2"/>
      <c r="AU209" s="2"/>
      <c r="AV209" s="2"/>
      <c r="AW209" s="2"/>
      <c r="AX209" s="2"/>
      <c r="AY209" s="31"/>
      <c r="AZ209" s="23"/>
      <c r="BA209" s="39"/>
      <c r="BB209" s="39"/>
      <c r="BC209" s="122"/>
      <c r="BD209" s="103"/>
      <c r="BE209" s="103"/>
      <c r="BF209" s="103"/>
      <c r="BG209" s="103"/>
      <c r="BH209" s="103"/>
      <c r="BI209" s="103"/>
      <c r="BJ209" s="103"/>
      <c r="BK209" s="103"/>
      <c r="BL209" s="103"/>
      <c r="BM209" s="103"/>
      <c r="BN209" s="104"/>
      <c r="BO209" s="172"/>
      <c r="BP209" s="173"/>
    </row>
    <row r="210" spans="1:68" ht="24.95" hidden="1" customHeight="1">
      <c r="B210" s="200"/>
      <c r="C210" s="105"/>
      <c r="D210" s="105"/>
      <c r="E210" s="105"/>
      <c r="F210" s="106"/>
      <c r="G210" s="156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9"/>
      <c r="AI210" s="109"/>
      <c r="AJ210" s="109"/>
      <c r="AK210" s="110"/>
      <c r="AL210" s="110"/>
      <c r="AM210" s="110"/>
      <c r="AN210" s="110"/>
      <c r="AO210" s="111"/>
      <c r="AP210" s="111"/>
      <c r="AQ210" s="111"/>
      <c r="AR210" s="81"/>
      <c r="AS210" s="2"/>
      <c r="AT210" s="2"/>
      <c r="AU210" s="2"/>
      <c r="AV210" s="2"/>
      <c r="AW210" s="2"/>
      <c r="AX210" s="2"/>
      <c r="AY210" s="31"/>
    </row>
    <row r="211" spans="1:68" ht="24.95" hidden="1" customHeight="1">
      <c r="B211" s="30"/>
      <c r="C211" s="273"/>
      <c r="D211" s="273"/>
      <c r="E211" s="158" t="s">
        <v>7</v>
      </c>
      <c r="F211" s="167"/>
      <c r="G211" s="141" t="s">
        <v>42</v>
      </c>
      <c r="H211" s="274" t="str">
        <f>IFERROR(AVERAGE(AP215:AP228),"")</f>
        <v/>
      </c>
      <c r="I211" s="275"/>
      <c r="J211" s="164">
        <v>2</v>
      </c>
      <c r="K211" s="296" t="str">
        <f>_xlfn.SWITCH($D$160,"CC1",Compétences!$B$6,"CC2",Compétences!$B$9,"CC3",Compétences!$B$12,"CC4",Compétences!$B$15,"CC5",Compétences!$B$18,"CC6",Compétences!$B$21,"CC7",Compétences!$B$24,"CC8",Compétences!$B$27,"CC9",Compétences!$B$30)</f>
        <v>CC33</v>
      </c>
      <c r="L211" s="297"/>
      <c r="M211" s="298" t="str">
        <f>IF(K211=Compétences!$B$3,Compétences!$D$3,IF(K211=Compétences!$B$4,Compétences!$D$4,IF(K211=Compétences!$B$5,Compétences!$D$5,IF(K211=Compétences!$B$6,Compétences!$D$6,IF(K211=Compétences!$B$7,Compétences!$D$7,IF(K211=Compétences!$B$8,Compétences!$D$8,IF(K211=Compétences!$B$9,Données!$D$9,IF(K211=Compétences!$B$10,Compétences!$D$10,IF(K211=Compétences!$B$11,Compétences!$D$11,IF(K211=Compétences!$B$12,Compétences!$D$12,IF(K211=Compétences!$B$13,Compétences!$D$13,IF(K211=Compétences!$B$14,Compétences!$D$14,IF(K211=Compétences!$B$15,Compétences!$D$15,IF(K211=Compétences!$B$16,Compétences!$D$16,IF(K211=Compétences!$B$17,Compétences!$D$17,IF(K211=Compétences!$B$18,Compétences!$D$18,IF(K211=Compétences!$B$19,Compétences!$D$19,IF(K211=Compétences!$B$20,Compétences!$D$20,IF(K211=Compétences!$B$21,Compétences!$D$21,IF(K211=Compétences!$B$22,Compétences!$D$22,IF(K211=Compétences!$B$23,Compétences!$D$23,IF(K211=Compétences!$B$24,Compétences!$D$24,IF(K211=Compétences!$B$25,Compétences!$D$25,IF(K211=Compétences!$B$26,Compétences!$D$26,IF(K211=Compétences!$B$27,Compétences!$D$27,IF(K211=Compétences!$B$28,Compétences!$D$28,IF(K211=Compétences!$B$29,Compétences!$D$29,IF(K211=Compétences!$B$30,Compétences!$D$30,IF(K211=Compétences!$B$31,Compétences!$D$31,IF(K211=Compétences!$B$321,Compétences!$D$32))))))))))))))))))))))))))))))</f>
        <v>Représenter tout ou partie d’une installation, manuellement ou avec un outil numérique</v>
      </c>
      <c r="N211" s="299"/>
      <c r="O211" s="299"/>
      <c r="P211" s="299"/>
      <c r="Q211" s="299"/>
      <c r="R211" s="299"/>
      <c r="S211" s="299"/>
      <c r="T211" s="299"/>
      <c r="U211" s="299"/>
      <c r="V211" s="299"/>
      <c r="W211" s="299"/>
      <c r="X211" s="299"/>
      <c r="Y211" s="299"/>
      <c r="Z211" s="299"/>
      <c r="AA211" s="299"/>
      <c r="AB211" s="299"/>
      <c r="AC211" s="299"/>
      <c r="AD211" s="299"/>
      <c r="AE211" s="299"/>
      <c r="AF211" s="299"/>
      <c r="AG211" s="299"/>
      <c r="AH211" s="299"/>
      <c r="AI211" s="300"/>
      <c r="AJ211" s="112"/>
      <c r="AK211" s="262" t="s">
        <v>113</v>
      </c>
      <c r="AL211" s="263"/>
      <c r="AM211" s="263"/>
      <c r="AN211" s="264"/>
      <c r="AO211" s="1"/>
      <c r="AP211" s="1"/>
      <c r="AQ211" s="1"/>
      <c r="AR211" s="30"/>
      <c r="AS211" s="53"/>
      <c r="AT211" s="53"/>
      <c r="AU211" s="53"/>
      <c r="AV211" s="17"/>
      <c r="AW211" s="17"/>
      <c r="AX211" s="2"/>
      <c r="AY211" s="31"/>
      <c r="BA211" s="23"/>
      <c r="BB211" s="23"/>
      <c r="BC211" s="73"/>
      <c r="BD211" s="113"/>
      <c r="BE211" s="58"/>
      <c r="BF211" s="58"/>
      <c r="BG211" s="58"/>
      <c r="BH211" s="58"/>
      <c r="BI211" s="58"/>
      <c r="BJ211" s="58"/>
    </row>
    <row r="212" spans="1:68" ht="20.25" hidden="1" customHeight="1">
      <c r="B212" s="30"/>
      <c r="C212" s="157"/>
      <c r="D212" s="157"/>
      <c r="E212" s="159"/>
      <c r="F212" s="160"/>
      <c r="G212" s="141"/>
      <c r="H212" s="161"/>
      <c r="I212" s="161"/>
      <c r="J212" s="161"/>
      <c r="K212" s="161"/>
      <c r="L212" s="163"/>
      <c r="M212" s="301"/>
      <c r="N212" s="302"/>
      <c r="O212" s="302"/>
      <c r="P212" s="302"/>
      <c r="Q212" s="302"/>
      <c r="R212" s="302"/>
      <c r="S212" s="302"/>
      <c r="T212" s="302"/>
      <c r="U212" s="302"/>
      <c r="V212" s="302"/>
      <c r="W212" s="302"/>
      <c r="X212" s="302"/>
      <c r="Y212" s="302"/>
      <c r="Z212" s="302"/>
      <c r="AA212" s="302"/>
      <c r="AB212" s="302"/>
      <c r="AC212" s="302"/>
      <c r="AD212" s="302"/>
      <c r="AE212" s="302"/>
      <c r="AF212" s="302"/>
      <c r="AG212" s="302"/>
      <c r="AH212" s="302"/>
      <c r="AI212" s="303"/>
      <c r="AJ212" s="112"/>
      <c r="AK212" s="1"/>
      <c r="AL212" s="1"/>
      <c r="AM212" s="1"/>
      <c r="AN212" s="1"/>
      <c r="AO212" s="1"/>
      <c r="AP212" s="1"/>
      <c r="AQ212" s="1"/>
      <c r="AR212" s="30"/>
      <c r="AS212" s="53"/>
      <c r="AT212" s="53"/>
      <c r="AU212" s="53"/>
      <c r="AV212" s="17"/>
      <c r="AW212" s="17"/>
      <c r="AX212" s="2"/>
      <c r="AY212" s="31"/>
      <c r="BA212" s="23"/>
      <c r="BB212" s="23"/>
      <c r="BC212" s="73"/>
      <c r="BD212" s="113"/>
      <c r="BE212" s="58"/>
      <c r="BF212" s="58"/>
      <c r="BG212" s="58"/>
      <c r="BH212" s="58"/>
      <c r="BI212" s="58"/>
      <c r="BJ212" s="58"/>
    </row>
    <row r="213" spans="1:68" ht="9.9499999999999993" hidden="1" customHeight="1">
      <c r="B213" s="30"/>
      <c r="C213" s="157"/>
      <c r="D213" s="157"/>
      <c r="E213" s="159"/>
      <c r="F213" s="160"/>
      <c r="G213" s="141"/>
      <c r="H213" s="265"/>
      <c r="I213" s="265"/>
      <c r="J213" s="265"/>
      <c r="K213" s="265"/>
      <c r="L213" s="265"/>
      <c r="M213" s="267"/>
      <c r="N213" s="267"/>
      <c r="O213" s="267"/>
      <c r="P213" s="267"/>
      <c r="Q213" s="267"/>
      <c r="R213" s="267"/>
      <c r="S213" s="267"/>
      <c r="T213" s="267"/>
      <c r="U213" s="267"/>
      <c r="V213" s="267"/>
      <c r="W213" s="267"/>
      <c r="X213" s="267"/>
      <c r="Y213" s="267"/>
      <c r="Z213" s="267"/>
      <c r="AA213" s="267"/>
      <c r="AB213" s="267"/>
      <c r="AC213" s="267"/>
      <c r="AD213" s="267"/>
      <c r="AE213" s="267"/>
      <c r="AF213" s="267"/>
      <c r="AG213" s="267"/>
      <c r="AH213" s="267"/>
      <c r="AI213" s="267"/>
      <c r="AJ213" s="112"/>
      <c r="AK213" s="4" t="s">
        <v>5</v>
      </c>
      <c r="AL213" s="100" t="s">
        <v>6</v>
      </c>
      <c r="AM213" s="101" t="s">
        <v>3</v>
      </c>
      <c r="AN213" s="3" t="s">
        <v>4</v>
      </c>
      <c r="AO213" s="1"/>
      <c r="AP213" s="165"/>
      <c r="AQ213" s="1"/>
      <c r="AR213" s="30"/>
      <c r="AS213" s="53"/>
      <c r="AT213" s="53"/>
      <c r="AU213" s="53"/>
      <c r="AV213" s="17"/>
      <c r="AW213" s="17"/>
      <c r="AX213" s="2"/>
      <c r="AY213" s="31"/>
      <c r="BA213" s="23"/>
      <c r="BB213" s="23"/>
      <c r="BC213" s="73"/>
      <c r="BD213" s="113"/>
      <c r="BE213" s="58"/>
      <c r="BF213" s="58"/>
      <c r="BG213" s="58"/>
      <c r="BH213" s="58"/>
      <c r="BI213" s="58"/>
      <c r="BJ213" s="58"/>
    </row>
    <row r="214" spans="1:68" ht="9" hidden="1" customHeight="1">
      <c r="B214" s="30"/>
      <c r="C214" s="157"/>
      <c r="D214" s="157"/>
      <c r="E214" s="159"/>
      <c r="F214" s="160"/>
      <c r="G214" s="141"/>
      <c r="H214" s="266"/>
      <c r="I214" s="266"/>
      <c r="J214" s="266"/>
      <c r="K214" s="266"/>
      <c r="L214" s="266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  <c r="AD214" s="268"/>
      <c r="AE214" s="268"/>
      <c r="AF214" s="268"/>
      <c r="AG214" s="268"/>
      <c r="AH214" s="268"/>
      <c r="AI214" s="268"/>
      <c r="AJ214" s="112"/>
      <c r="AK214" s="1"/>
      <c r="AL214" s="1"/>
      <c r="AM214" s="1"/>
      <c r="AN214" s="1"/>
      <c r="AO214" s="1"/>
      <c r="AP214" s="1"/>
      <c r="AQ214" s="1"/>
      <c r="AR214" s="30"/>
      <c r="AS214" s="53"/>
      <c r="AT214" s="53"/>
      <c r="AU214" s="53"/>
      <c r="AV214" s="17"/>
      <c r="AW214" s="17"/>
      <c r="AX214" s="2"/>
      <c r="AY214" s="31"/>
      <c r="BA214" s="23"/>
      <c r="BB214" s="23"/>
      <c r="BC214" s="73"/>
      <c r="BD214" s="113"/>
      <c r="BE214" s="58"/>
      <c r="BF214" s="58"/>
      <c r="BG214" s="58"/>
      <c r="BH214" s="58"/>
      <c r="BI214" s="58"/>
      <c r="BJ214" s="58"/>
    </row>
    <row r="215" spans="1:68" s="25" customFormat="1" ht="24.95" hidden="1" customHeight="1">
      <c r="A215" s="23"/>
      <c r="B215" s="30"/>
      <c r="C215" s="53"/>
      <c r="D215" s="53"/>
      <c r="E215" s="53"/>
      <c r="F215" s="31"/>
      <c r="G215" s="42"/>
      <c r="H215" s="269" t="s">
        <v>230</v>
      </c>
      <c r="I215" s="295"/>
      <c r="J215" s="295"/>
      <c r="K215" s="295"/>
      <c r="L215" s="295"/>
      <c r="M215" s="270" t="s">
        <v>296</v>
      </c>
      <c r="N215" s="270"/>
      <c r="O215" s="270"/>
      <c r="P215" s="270"/>
      <c r="Q215" s="270"/>
      <c r="R215" s="270"/>
      <c r="S215" s="270"/>
      <c r="T215" s="270"/>
      <c r="U215" s="270"/>
      <c r="V215" s="270"/>
      <c r="W215" s="270"/>
      <c r="X215" s="270"/>
      <c r="Y215" s="270"/>
      <c r="Z215" s="270"/>
      <c r="AA215" s="270"/>
      <c r="AB215" s="270"/>
      <c r="AC215" s="270"/>
      <c r="AD215" s="270"/>
      <c r="AE215" s="270"/>
      <c r="AF215" s="270"/>
      <c r="AG215" s="270"/>
      <c r="AH215" s="270"/>
      <c r="AI215" s="270"/>
      <c r="AJ215" s="112"/>
      <c r="AK215" s="256" t="str">
        <f>REPT("g",(AP215))</f>
        <v/>
      </c>
      <c r="AL215" s="257"/>
      <c r="AM215" s="257"/>
      <c r="AN215" s="258"/>
      <c r="AO215" s="116"/>
      <c r="AP215" s="140"/>
      <c r="AQ215" s="1"/>
      <c r="AR215" s="117"/>
      <c r="AS215" s="2"/>
      <c r="AT215" s="2"/>
      <c r="AU215" s="2"/>
      <c r="AV215" s="2"/>
      <c r="AW215" s="2"/>
      <c r="AX215" s="2"/>
      <c r="AY215" s="31"/>
      <c r="AZ215" s="23"/>
      <c r="BA215" s="39"/>
      <c r="BB215" s="39"/>
      <c r="BC215" s="122"/>
      <c r="BD215" s="103"/>
      <c r="BE215" s="103"/>
      <c r="BF215" s="103"/>
      <c r="BG215" s="103"/>
      <c r="BH215" s="103"/>
      <c r="BI215" s="103"/>
      <c r="BJ215" s="103"/>
      <c r="BK215" s="103"/>
      <c r="BL215" s="103"/>
      <c r="BM215" s="103"/>
      <c r="BN215" s="104"/>
      <c r="BO215" s="172"/>
      <c r="BP215" s="173"/>
    </row>
    <row r="216" spans="1:68" s="25" customFormat="1" ht="24.95" hidden="1" customHeight="1">
      <c r="A216" s="23"/>
      <c r="B216" s="30"/>
      <c r="C216" s="53"/>
      <c r="D216" s="61"/>
      <c r="E216" s="61"/>
      <c r="F216" s="31"/>
      <c r="G216" s="114"/>
      <c r="H216" s="295"/>
      <c r="I216" s="295"/>
      <c r="J216" s="295"/>
      <c r="K216" s="295"/>
      <c r="L216" s="295"/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270"/>
      <c r="Y216" s="270"/>
      <c r="Z216" s="270"/>
      <c r="AA216" s="270"/>
      <c r="AB216" s="270"/>
      <c r="AC216" s="270"/>
      <c r="AD216" s="270"/>
      <c r="AE216" s="270"/>
      <c r="AF216" s="270"/>
      <c r="AG216" s="270"/>
      <c r="AH216" s="270"/>
      <c r="AI216" s="270"/>
      <c r="AJ216" s="112"/>
      <c r="AK216" s="256" t="str">
        <f>REPT("g",(AP216))</f>
        <v/>
      </c>
      <c r="AL216" s="257"/>
      <c r="AM216" s="257"/>
      <c r="AN216" s="258"/>
      <c r="AO216" s="116"/>
      <c r="AP216" s="140"/>
      <c r="AQ216" s="1"/>
      <c r="AR216" s="117"/>
      <c r="AS216" s="2"/>
      <c r="AT216" s="2"/>
      <c r="AU216" s="2"/>
      <c r="AV216" s="2"/>
      <c r="AW216" s="2"/>
      <c r="AX216" s="2"/>
      <c r="AY216" s="31"/>
      <c r="AZ216" s="23"/>
      <c r="BA216" s="39"/>
      <c r="BB216" s="39"/>
      <c r="BC216" s="122"/>
      <c r="BD216" s="103"/>
      <c r="BE216" s="103"/>
      <c r="BF216" s="103"/>
      <c r="BG216" s="103"/>
      <c r="BH216" s="103"/>
      <c r="BI216" s="103"/>
      <c r="BJ216" s="103"/>
      <c r="BK216" s="103"/>
      <c r="BL216" s="103"/>
      <c r="BM216" s="103"/>
      <c r="BN216" s="104"/>
      <c r="BO216" s="172"/>
      <c r="BP216" s="173"/>
    </row>
    <row r="217" spans="1:68" s="25" customFormat="1" ht="24.95" hidden="1" customHeight="1">
      <c r="A217" s="23"/>
      <c r="B217" s="30"/>
      <c r="C217" s="53"/>
      <c r="D217" s="61"/>
      <c r="E217" s="61"/>
      <c r="F217" s="31"/>
      <c r="G217" s="114"/>
      <c r="H217" s="295"/>
      <c r="I217" s="295"/>
      <c r="J217" s="295"/>
      <c r="K217" s="295"/>
      <c r="L217" s="29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5"/>
      <c r="Y217" s="255"/>
      <c r="Z217" s="255"/>
      <c r="AA217" s="255"/>
      <c r="AB217" s="255"/>
      <c r="AC217" s="255"/>
      <c r="AD217" s="255"/>
      <c r="AE217" s="255"/>
      <c r="AF217" s="255"/>
      <c r="AG217" s="255"/>
      <c r="AH217" s="255"/>
      <c r="AI217" s="255"/>
      <c r="AJ217" s="112"/>
      <c r="AK217" s="256" t="str">
        <f>REPT("g",(AP217))</f>
        <v/>
      </c>
      <c r="AL217" s="257"/>
      <c r="AM217" s="257"/>
      <c r="AN217" s="258"/>
      <c r="AO217" s="116"/>
      <c r="AP217" s="140"/>
      <c r="AQ217" s="1"/>
      <c r="AR217" s="117"/>
      <c r="AS217" s="2"/>
      <c r="AT217" s="2"/>
      <c r="AU217" s="2"/>
      <c r="AV217" s="2"/>
      <c r="AW217" s="2"/>
      <c r="AX217" s="2"/>
      <c r="AY217" s="31"/>
      <c r="AZ217" s="23"/>
      <c r="BA217" s="39"/>
      <c r="BB217" s="39"/>
      <c r="BC217" s="122"/>
      <c r="BD217" s="103"/>
      <c r="BE217" s="103"/>
      <c r="BF217" s="103"/>
      <c r="BG217" s="103"/>
      <c r="BH217" s="103"/>
      <c r="BI217" s="103"/>
      <c r="BJ217" s="103"/>
      <c r="BK217" s="103"/>
      <c r="BL217" s="103"/>
      <c r="BM217" s="103"/>
      <c r="BN217" s="104"/>
      <c r="BO217" s="172"/>
      <c r="BP217" s="173"/>
    </row>
    <row r="218" spans="1:68" s="25" customFormat="1" ht="24.75" hidden="1" customHeight="1">
      <c r="A218" s="23"/>
      <c r="B218" s="30"/>
      <c r="C218" s="53"/>
      <c r="D218" s="61"/>
      <c r="E218" s="61"/>
      <c r="F218" s="31"/>
      <c r="G218" s="114"/>
      <c r="H218" s="295"/>
      <c r="I218" s="295"/>
      <c r="J218" s="295"/>
      <c r="K218" s="295"/>
      <c r="L218" s="29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/>
      <c r="Y218" s="255"/>
      <c r="Z218" s="255"/>
      <c r="AA218" s="255"/>
      <c r="AB218" s="255"/>
      <c r="AC218" s="255"/>
      <c r="AD218" s="255"/>
      <c r="AE218" s="255"/>
      <c r="AF218" s="255"/>
      <c r="AG218" s="255"/>
      <c r="AH218" s="255"/>
      <c r="AI218" s="255"/>
      <c r="AJ218" s="112"/>
      <c r="AK218" s="256" t="str">
        <f>REPT("g",(AP218))</f>
        <v/>
      </c>
      <c r="AL218" s="257"/>
      <c r="AM218" s="257"/>
      <c r="AN218" s="258"/>
      <c r="AO218" s="116"/>
      <c r="AP218" s="140"/>
      <c r="AQ218" s="1"/>
      <c r="AR218" s="117"/>
      <c r="AS218" s="2"/>
      <c r="AT218" s="2"/>
      <c r="AU218" s="2"/>
      <c r="AV218" s="2"/>
      <c r="AW218" s="2"/>
      <c r="AX218" s="2"/>
      <c r="AY218" s="31"/>
      <c r="AZ218" s="23"/>
      <c r="BA218" s="39"/>
      <c r="BB218" s="39"/>
      <c r="BC218" s="122"/>
      <c r="BD218" s="103"/>
      <c r="BE218" s="103"/>
      <c r="BF218" s="103"/>
      <c r="BG218" s="103"/>
      <c r="BH218" s="103"/>
      <c r="BI218" s="103"/>
      <c r="BJ218" s="103"/>
      <c r="BK218" s="103"/>
      <c r="BL218" s="103"/>
      <c r="BM218" s="103"/>
      <c r="BN218" s="104"/>
      <c r="BO218" s="172"/>
      <c r="BP218" s="173"/>
    </row>
    <row r="219" spans="1:68" s="25" customFormat="1" ht="9.9499999999999993" hidden="1" customHeight="1">
      <c r="A219" s="23"/>
      <c r="B219" s="30"/>
      <c r="C219" s="53"/>
      <c r="D219" s="123"/>
      <c r="E219" s="123"/>
      <c r="F219" s="31"/>
      <c r="G219" s="114"/>
      <c r="H219" s="121"/>
      <c r="I219" s="121"/>
      <c r="J219" s="121"/>
      <c r="K219" s="121"/>
      <c r="L219" s="121"/>
      <c r="M219" s="121"/>
      <c r="N219" s="121"/>
      <c r="O219" s="139"/>
      <c r="P219" s="139"/>
      <c r="Q219" s="139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2"/>
      <c r="AK219" s="11"/>
      <c r="AL219" s="11"/>
      <c r="AM219" s="11"/>
      <c r="AN219" s="11"/>
      <c r="AO219" s="116"/>
      <c r="AP219" s="12"/>
      <c r="AQ219" s="124"/>
      <c r="AR219" s="117"/>
      <c r="AS219" s="2"/>
      <c r="AT219" s="2"/>
      <c r="AU219" s="2"/>
      <c r="AV219" s="2"/>
      <c r="AW219" s="2"/>
      <c r="AX219" s="2"/>
      <c r="AY219" s="31"/>
      <c r="AZ219" s="23"/>
      <c r="BA219" s="39"/>
      <c r="BB219" s="39"/>
      <c r="BC219" s="122"/>
      <c r="BD219" s="103"/>
      <c r="BE219" s="103"/>
      <c r="BF219" s="103"/>
      <c r="BG219" s="103"/>
      <c r="BH219" s="103"/>
      <c r="BI219" s="103"/>
      <c r="BJ219" s="103"/>
      <c r="BK219" s="103"/>
      <c r="BL219" s="103"/>
      <c r="BM219" s="103"/>
      <c r="BN219" s="104"/>
      <c r="BO219" s="172"/>
      <c r="BP219" s="173"/>
    </row>
    <row r="220" spans="1:68" s="25" customFormat="1" ht="24.95" hidden="1" customHeight="1">
      <c r="A220" s="23"/>
      <c r="B220" s="30"/>
      <c r="C220" s="53"/>
      <c r="D220" s="53"/>
      <c r="E220" s="53"/>
      <c r="F220" s="31"/>
      <c r="G220" s="42"/>
      <c r="H220" s="295" t="s">
        <v>76</v>
      </c>
      <c r="I220" s="295"/>
      <c r="J220" s="295"/>
      <c r="K220" s="295"/>
      <c r="L220" s="295"/>
      <c r="M220" s="255" t="s">
        <v>77</v>
      </c>
      <c r="N220" s="255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255"/>
      <c r="AA220" s="255"/>
      <c r="AB220" s="255"/>
      <c r="AC220" s="255"/>
      <c r="AD220" s="255"/>
      <c r="AE220" s="255"/>
      <c r="AF220" s="255"/>
      <c r="AG220" s="255"/>
      <c r="AH220" s="255"/>
      <c r="AI220" s="255"/>
      <c r="AJ220" s="112"/>
      <c r="AK220" s="256" t="str">
        <f>REPT("g",(AP220))</f>
        <v/>
      </c>
      <c r="AL220" s="257"/>
      <c r="AM220" s="257"/>
      <c r="AN220" s="258"/>
      <c r="AO220" s="116"/>
      <c r="AP220" s="140"/>
      <c r="AQ220" s="1"/>
      <c r="AR220" s="117"/>
      <c r="AS220" s="2"/>
      <c r="AT220" s="2"/>
      <c r="AU220" s="2"/>
      <c r="AV220" s="2"/>
      <c r="AW220" s="2"/>
      <c r="AX220" s="2"/>
      <c r="AY220" s="31"/>
      <c r="AZ220" s="23"/>
      <c r="BA220" s="39"/>
      <c r="BB220" s="39"/>
      <c r="BC220" s="122"/>
      <c r="BD220" s="103"/>
      <c r="BE220" s="103"/>
      <c r="BF220" s="103"/>
      <c r="BG220" s="103"/>
      <c r="BH220" s="103"/>
      <c r="BI220" s="103"/>
      <c r="BJ220" s="103"/>
      <c r="BK220" s="103"/>
      <c r="BL220" s="103"/>
      <c r="BM220" s="103"/>
      <c r="BN220" s="104"/>
      <c r="BO220" s="172"/>
      <c r="BP220" s="173"/>
    </row>
    <row r="221" spans="1:68" s="25" customFormat="1" ht="24.95" hidden="1" customHeight="1">
      <c r="A221" s="23"/>
      <c r="B221" s="30"/>
      <c r="C221" s="53"/>
      <c r="D221" s="61"/>
      <c r="E221" s="61"/>
      <c r="F221" s="31"/>
      <c r="G221" s="114"/>
      <c r="H221" s="295"/>
      <c r="I221" s="295"/>
      <c r="J221" s="295"/>
      <c r="K221" s="295"/>
      <c r="L221" s="295"/>
      <c r="M221" s="255" t="s">
        <v>77</v>
      </c>
      <c r="N221" s="255"/>
      <c r="O221" s="255"/>
      <c r="P221" s="255"/>
      <c r="Q221" s="255"/>
      <c r="R221" s="255"/>
      <c r="S221" s="255"/>
      <c r="T221" s="255"/>
      <c r="U221" s="255"/>
      <c r="V221" s="255"/>
      <c r="W221" s="255"/>
      <c r="X221" s="255"/>
      <c r="Y221" s="255"/>
      <c r="Z221" s="255"/>
      <c r="AA221" s="255"/>
      <c r="AB221" s="255"/>
      <c r="AC221" s="255"/>
      <c r="AD221" s="255"/>
      <c r="AE221" s="255"/>
      <c r="AF221" s="255"/>
      <c r="AG221" s="255"/>
      <c r="AH221" s="255"/>
      <c r="AI221" s="255"/>
      <c r="AJ221" s="112"/>
      <c r="AK221" s="256" t="str">
        <f>REPT("g",(AP221))</f>
        <v/>
      </c>
      <c r="AL221" s="257"/>
      <c r="AM221" s="257"/>
      <c r="AN221" s="258"/>
      <c r="AO221" s="116"/>
      <c r="AP221" s="140"/>
      <c r="AQ221" s="1"/>
      <c r="AR221" s="117"/>
      <c r="AS221" s="2"/>
      <c r="AT221" s="2"/>
      <c r="AU221" s="2"/>
      <c r="AV221" s="2"/>
      <c r="AW221" s="2"/>
      <c r="AX221" s="2"/>
      <c r="AY221" s="31"/>
      <c r="AZ221" s="23"/>
      <c r="BA221" s="39"/>
      <c r="BB221" s="39"/>
      <c r="BC221" s="122"/>
      <c r="BD221" s="103"/>
      <c r="BE221" s="103"/>
      <c r="BF221" s="103"/>
      <c r="BG221" s="103"/>
      <c r="BH221" s="103"/>
      <c r="BI221" s="103"/>
      <c r="BJ221" s="103"/>
      <c r="BK221" s="103"/>
      <c r="BL221" s="103"/>
      <c r="BM221" s="103"/>
      <c r="BN221" s="104"/>
      <c r="BO221" s="172"/>
      <c r="BP221" s="173"/>
    </row>
    <row r="222" spans="1:68" s="25" customFormat="1" ht="24.95" hidden="1" customHeight="1">
      <c r="A222" s="23"/>
      <c r="B222" s="30"/>
      <c r="C222" s="53"/>
      <c r="D222" s="61"/>
      <c r="E222" s="61"/>
      <c r="F222" s="31"/>
      <c r="G222" s="114"/>
      <c r="H222" s="295"/>
      <c r="I222" s="295"/>
      <c r="J222" s="295"/>
      <c r="K222" s="295"/>
      <c r="L222" s="295"/>
      <c r="M222" s="255" t="s">
        <v>77</v>
      </c>
      <c r="N222" s="255"/>
      <c r="O222" s="255"/>
      <c r="P222" s="255"/>
      <c r="Q222" s="255"/>
      <c r="R222" s="255"/>
      <c r="S222" s="255"/>
      <c r="T222" s="255"/>
      <c r="U222" s="255"/>
      <c r="V222" s="255"/>
      <c r="W222" s="255"/>
      <c r="X222" s="255"/>
      <c r="Y222" s="255"/>
      <c r="Z222" s="255"/>
      <c r="AA222" s="255"/>
      <c r="AB222" s="255"/>
      <c r="AC222" s="255"/>
      <c r="AD222" s="255"/>
      <c r="AE222" s="255"/>
      <c r="AF222" s="255"/>
      <c r="AG222" s="255"/>
      <c r="AH222" s="255"/>
      <c r="AI222" s="255"/>
      <c r="AJ222" s="112"/>
      <c r="AK222" s="256" t="str">
        <f>REPT("g",(AP222))</f>
        <v/>
      </c>
      <c r="AL222" s="257"/>
      <c r="AM222" s="257"/>
      <c r="AN222" s="258"/>
      <c r="AO222" s="116"/>
      <c r="AP222" s="140"/>
      <c r="AQ222" s="1"/>
      <c r="AR222" s="117"/>
      <c r="AS222" s="2"/>
      <c r="AT222" s="2"/>
      <c r="AU222" s="2"/>
      <c r="AV222" s="2"/>
      <c r="AW222" s="2"/>
      <c r="AX222" s="2"/>
      <c r="AY222" s="31"/>
      <c r="AZ222" s="23"/>
      <c r="BA222" s="39"/>
      <c r="BB222" s="39"/>
      <c r="BC222" s="122"/>
      <c r="BD222" s="103"/>
      <c r="BE222" s="103"/>
      <c r="BF222" s="103"/>
      <c r="BG222" s="103"/>
      <c r="BH222" s="103"/>
      <c r="BI222" s="103"/>
      <c r="BJ222" s="103"/>
      <c r="BK222" s="103"/>
      <c r="BL222" s="103"/>
      <c r="BM222" s="103"/>
      <c r="BN222" s="104"/>
      <c r="BO222" s="172"/>
      <c r="BP222" s="173"/>
    </row>
    <row r="223" spans="1:68" s="25" customFormat="1" ht="24.95" hidden="1" customHeight="1">
      <c r="A223" s="23"/>
      <c r="B223" s="30"/>
      <c r="C223" s="53"/>
      <c r="D223" s="61"/>
      <c r="E223" s="61"/>
      <c r="F223" s="31"/>
      <c r="G223" s="114"/>
      <c r="H223" s="295"/>
      <c r="I223" s="295"/>
      <c r="J223" s="295"/>
      <c r="K223" s="295"/>
      <c r="L223" s="295"/>
      <c r="M223" s="255" t="s">
        <v>77</v>
      </c>
      <c r="N223" s="255"/>
      <c r="O223" s="255"/>
      <c r="P223" s="255"/>
      <c r="Q223" s="255"/>
      <c r="R223" s="255"/>
      <c r="S223" s="255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112"/>
      <c r="AK223" s="256" t="str">
        <f>REPT("g",(AP223))</f>
        <v/>
      </c>
      <c r="AL223" s="257"/>
      <c r="AM223" s="257"/>
      <c r="AN223" s="258"/>
      <c r="AO223" s="116"/>
      <c r="AP223" s="140"/>
      <c r="AQ223" s="1"/>
      <c r="AR223" s="117"/>
      <c r="AS223" s="2"/>
      <c r="AT223" s="2"/>
      <c r="AU223" s="2"/>
      <c r="AV223" s="2"/>
      <c r="AW223" s="2"/>
      <c r="AX223" s="2"/>
      <c r="AY223" s="31"/>
      <c r="AZ223" s="23"/>
      <c r="BA223" s="39"/>
      <c r="BB223" s="39"/>
      <c r="BC223" s="122"/>
      <c r="BD223" s="103"/>
      <c r="BE223" s="103"/>
      <c r="BF223" s="103"/>
      <c r="BG223" s="103"/>
      <c r="BH223" s="103"/>
      <c r="BI223" s="103"/>
      <c r="BJ223" s="103"/>
      <c r="BK223" s="103"/>
      <c r="BL223" s="103"/>
      <c r="BM223" s="103"/>
      <c r="BN223" s="104"/>
      <c r="BO223" s="172"/>
      <c r="BP223" s="173"/>
    </row>
    <row r="224" spans="1:68" s="25" customFormat="1" ht="9.9499999999999993" hidden="1" customHeight="1">
      <c r="A224" s="23"/>
      <c r="B224" s="30"/>
      <c r="C224" s="53"/>
      <c r="D224" s="123"/>
      <c r="E224" s="123"/>
      <c r="F224" s="31"/>
      <c r="G224" s="114"/>
      <c r="H224" s="121"/>
      <c r="I224" s="121"/>
      <c r="J224" s="121"/>
      <c r="K224" s="121"/>
      <c r="L224" s="121"/>
      <c r="M224" s="121"/>
      <c r="N224" s="121"/>
      <c r="O224" s="139"/>
      <c r="P224" s="139"/>
      <c r="Q224" s="139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2"/>
      <c r="AK224" s="11"/>
      <c r="AL224" s="11"/>
      <c r="AM224" s="11"/>
      <c r="AN224" s="11"/>
      <c r="AO224" s="116"/>
      <c r="AP224" s="12"/>
      <c r="AQ224" s="124"/>
      <c r="AR224" s="117"/>
      <c r="AS224" s="2"/>
      <c r="AT224" s="2"/>
      <c r="AU224" s="2"/>
      <c r="AV224" s="2"/>
      <c r="AW224" s="2"/>
      <c r="AX224" s="2"/>
      <c r="AY224" s="31"/>
      <c r="AZ224" s="23"/>
      <c r="BA224" s="39"/>
      <c r="BB224" s="39"/>
      <c r="BC224" s="122"/>
      <c r="BD224" s="103"/>
      <c r="BE224" s="103"/>
      <c r="BF224" s="103"/>
      <c r="BG224" s="103"/>
      <c r="BH224" s="103"/>
      <c r="BI224" s="103"/>
      <c r="BJ224" s="103"/>
      <c r="BK224" s="103"/>
      <c r="BL224" s="103"/>
      <c r="BM224" s="103"/>
      <c r="BN224" s="104"/>
      <c r="BO224" s="172"/>
      <c r="BP224" s="173"/>
    </row>
    <row r="225" spans="1:68" s="25" customFormat="1" ht="24.95" hidden="1" customHeight="1">
      <c r="A225" s="23"/>
      <c r="B225" s="30"/>
      <c r="C225" s="53"/>
      <c r="D225" s="53"/>
      <c r="E225" s="53"/>
      <c r="F225" s="31"/>
      <c r="G225" s="42"/>
      <c r="H225" s="295" t="s">
        <v>76</v>
      </c>
      <c r="I225" s="295"/>
      <c r="J225" s="295"/>
      <c r="K225" s="295"/>
      <c r="L225" s="295"/>
      <c r="M225" s="255" t="s">
        <v>77</v>
      </c>
      <c r="N225" s="255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5"/>
      <c r="AE225" s="255"/>
      <c r="AF225" s="255"/>
      <c r="AG225" s="255"/>
      <c r="AH225" s="255"/>
      <c r="AI225" s="255"/>
      <c r="AJ225" s="112"/>
      <c r="AK225" s="256" t="str">
        <f>REPT("g",(AP225))</f>
        <v/>
      </c>
      <c r="AL225" s="257"/>
      <c r="AM225" s="257"/>
      <c r="AN225" s="258"/>
      <c r="AO225" s="116"/>
      <c r="AP225" s="140"/>
      <c r="AQ225" s="1"/>
      <c r="AR225" s="117"/>
      <c r="AS225" s="2"/>
      <c r="AT225" s="2"/>
      <c r="AU225" s="2"/>
      <c r="AV225" s="2"/>
      <c r="AW225" s="2"/>
      <c r="AX225" s="2"/>
      <c r="AY225" s="31"/>
      <c r="AZ225" s="23"/>
      <c r="BA225" s="39"/>
      <c r="BB225" s="39"/>
      <c r="BC225" s="122"/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4"/>
      <c r="BO225" s="172"/>
      <c r="BP225" s="173"/>
    </row>
    <row r="226" spans="1:68" s="25" customFormat="1" ht="24.95" hidden="1" customHeight="1">
      <c r="A226" s="23"/>
      <c r="B226" s="30"/>
      <c r="C226" s="53"/>
      <c r="D226" s="61"/>
      <c r="E226" s="61"/>
      <c r="F226" s="31"/>
      <c r="G226" s="114"/>
      <c r="H226" s="295"/>
      <c r="I226" s="295"/>
      <c r="J226" s="295"/>
      <c r="K226" s="295"/>
      <c r="L226" s="295"/>
      <c r="M226" s="255" t="s">
        <v>77</v>
      </c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  <c r="X226" s="255"/>
      <c r="Y226" s="255"/>
      <c r="Z226" s="255"/>
      <c r="AA226" s="255"/>
      <c r="AB226" s="255"/>
      <c r="AC226" s="255"/>
      <c r="AD226" s="255"/>
      <c r="AE226" s="255"/>
      <c r="AF226" s="255"/>
      <c r="AG226" s="255"/>
      <c r="AH226" s="255"/>
      <c r="AI226" s="255"/>
      <c r="AJ226" s="112"/>
      <c r="AK226" s="256" t="str">
        <f>REPT("g",(AP226))</f>
        <v/>
      </c>
      <c r="AL226" s="257"/>
      <c r="AM226" s="257"/>
      <c r="AN226" s="258"/>
      <c r="AO226" s="116"/>
      <c r="AP226" s="140"/>
      <c r="AQ226" s="1"/>
      <c r="AR226" s="117"/>
      <c r="AS226" s="2"/>
      <c r="AT226" s="2"/>
      <c r="AU226" s="2"/>
      <c r="AV226" s="2"/>
      <c r="AW226" s="2"/>
      <c r="AX226" s="2"/>
      <c r="AY226" s="31"/>
      <c r="AZ226" s="23"/>
      <c r="BA226" s="39"/>
      <c r="BB226" s="39"/>
      <c r="BC226" s="122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4"/>
      <c r="BO226" s="172"/>
      <c r="BP226" s="173"/>
    </row>
    <row r="227" spans="1:68" s="25" customFormat="1" ht="24.95" hidden="1" customHeight="1">
      <c r="A227" s="23"/>
      <c r="B227" s="30"/>
      <c r="C227" s="53"/>
      <c r="D227" s="61"/>
      <c r="E227" s="61"/>
      <c r="F227" s="31"/>
      <c r="G227" s="114"/>
      <c r="H227" s="295"/>
      <c r="I227" s="295"/>
      <c r="J227" s="295"/>
      <c r="K227" s="295"/>
      <c r="L227" s="295"/>
      <c r="M227" s="255" t="s">
        <v>77</v>
      </c>
      <c r="N227" s="255"/>
      <c r="O227" s="255"/>
      <c r="P227" s="255"/>
      <c r="Q227" s="255"/>
      <c r="R227" s="255"/>
      <c r="S227" s="255"/>
      <c r="T227" s="255"/>
      <c r="U227" s="255"/>
      <c r="V227" s="255"/>
      <c r="W227" s="255"/>
      <c r="X227" s="255"/>
      <c r="Y227" s="255"/>
      <c r="Z227" s="255"/>
      <c r="AA227" s="255"/>
      <c r="AB227" s="255"/>
      <c r="AC227" s="255"/>
      <c r="AD227" s="255"/>
      <c r="AE227" s="255"/>
      <c r="AF227" s="255"/>
      <c r="AG227" s="255"/>
      <c r="AH227" s="255"/>
      <c r="AI227" s="255"/>
      <c r="AJ227" s="112"/>
      <c r="AK227" s="256" t="str">
        <f>REPT("g",(AP227))</f>
        <v/>
      </c>
      <c r="AL227" s="257"/>
      <c r="AM227" s="257"/>
      <c r="AN227" s="258"/>
      <c r="AO227" s="116"/>
      <c r="AP227" s="140"/>
      <c r="AQ227" s="1"/>
      <c r="AR227" s="117"/>
      <c r="AS227" s="2"/>
      <c r="AT227" s="2"/>
      <c r="AU227" s="2"/>
      <c r="AV227" s="2"/>
      <c r="AW227" s="2"/>
      <c r="AX227" s="2"/>
      <c r="AY227" s="31"/>
      <c r="AZ227" s="23"/>
      <c r="BA227" s="39"/>
      <c r="BB227" s="39"/>
      <c r="BC227" s="122"/>
      <c r="BD227" s="103"/>
      <c r="BE227" s="103"/>
      <c r="BF227" s="103"/>
      <c r="BG227" s="103"/>
      <c r="BH227" s="103"/>
      <c r="BI227" s="103"/>
      <c r="BJ227" s="103"/>
      <c r="BK227" s="103"/>
      <c r="BL227" s="103"/>
      <c r="BM227" s="103"/>
      <c r="BN227" s="104"/>
      <c r="BO227" s="172"/>
      <c r="BP227" s="173"/>
    </row>
    <row r="228" spans="1:68" s="25" customFormat="1" ht="24.95" hidden="1" customHeight="1">
      <c r="A228" s="23"/>
      <c r="B228" s="30"/>
      <c r="C228" s="53"/>
      <c r="D228" s="61"/>
      <c r="E228" s="61"/>
      <c r="F228" s="31"/>
      <c r="G228" s="114"/>
      <c r="H228" s="295"/>
      <c r="I228" s="295"/>
      <c r="J228" s="295"/>
      <c r="K228" s="295"/>
      <c r="L228" s="295"/>
      <c r="M228" s="255" t="s">
        <v>77</v>
      </c>
      <c r="N228" s="255"/>
      <c r="O228" s="255"/>
      <c r="P228" s="255"/>
      <c r="Q228" s="255"/>
      <c r="R228" s="255"/>
      <c r="S228" s="255"/>
      <c r="T228" s="255"/>
      <c r="U228" s="255"/>
      <c r="V228" s="255"/>
      <c r="W228" s="255"/>
      <c r="X228" s="255"/>
      <c r="Y228" s="255"/>
      <c r="Z228" s="255"/>
      <c r="AA228" s="255"/>
      <c r="AB228" s="255"/>
      <c r="AC228" s="255"/>
      <c r="AD228" s="255"/>
      <c r="AE228" s="255"/>
      <c r="AF228" s="255"/>
      <c r="AG228" s="255"/>
      <c r="AH228" s="255"/>
      <c r="AI228" s="255"/>
      <c r="AJ228" s="112"/>
      <c r="AK228" s="256" t="str">
        <f>REPT("g",(AP228))</f>
        <v/>
      </c>
      <c r="AL228" s="257"/>
      <c r="AM228" s="257"/>
      <c r="AN228" s="258"/>
      <c r="AO228" s="116"/>
      <c r="AP228" s="140"/>
      <c r="AQ228" s="1"/>
      <c r="AR228" s="117"/>
      <c r="AS228" s="2"/>
      <c r="AT228" s="2"/>
      <c r="AU228" s="2"/>
      <c r="AV228" s="2"/>
      <c r="AW228" s="2"/>
      <c r="AX228" s="2"/>
      <c r="AY228" s="31"/>
      <c r="AZ228" s="23"/>
      <c r="BA228" s="39"/>
      <c r="BB228" s="39"/>
      <c r="BC228" s="122"/>
      <c r="BD228" s="103"/>
      <c r="BE228" s="103"/>
      <c r="BF228" s="103"/>
      <c r="BG228" s="103"/>
      <c r="BH228" s="103"/>
      <c r="BI228" s="103"/>
      <c r="BJ228" s="103"/>
      <c r="BK228" s="103"/>
      <c r="BL228" s="103"/>
      <c r="BM228" s="103"/>
      <c r="BN228" s="104"/>
      <c r="BO228" s="172"/>
      <c r="BP228" s="173"/>
    </row>
    <row r="229" spans="1:68" s="25" customFormat="1" ht="9.9499999999999993" hidden="1" customHeight="1">
      <c r="A229" s="23"/>
      <c r="B229" s="30"/>
      <c r="C229" s="53"/>
      <c r="D229" s="123"/>
      <c r="E229" s="123"/>
      <c r="F229" s="31"/>
      <c r="G229" s="114"/>
      <c r="H229" s="121"/>
      <c r="I229" s="121"/>
      <c r="J229" s="121"/>
      <c r="K229" s="121"/>
      <c r="L229" s="121"/>
      <c r="M229" s="121"/>
      <c r="N229" s="121"/>
      <c r="O229" s="139"/>
      <c r="P229" s="139"/>
      <c r="Q229" s="139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2"/>
      <c r="AK229" s="11"/>
      <c r="AL229" s="11"/>
      <c r="AM229" s="11"/>
      <c r="AN229" s="11"/>
      <c r="AO229" s="116"/>
      <c r="AP229" s="12"/>
      <c r="AQ229" s="124"/>
      <c r="AR229" s="117"/>
      <c r="AS229" s="2"/>
      <c r="AT229" s="2"/>
      <c r="AU229" s="2"/>
      <c r="AV229" s="2"/>
      <c r="AW229" s="2"/>
      <c r="AX229" s="2"/>
      <c r="AY229" s="31"/>
      <c r="AZ229" s="23"/>
      <c r="BA229" s="39"/>
      <c r="BB229" s="39"/>
      <c r="BC229" s="122"/>
      <c r="BD229" s="103"/>
      <c r="BE229" s="103"/>
      <c r="BF229" s="103"/>
      <c r="BG229" s="103"/>
      <c r="BH229" s="103"/>
      <c r="BI229" s="103"/>
      <c r="BJ229" s="103"/>
      <c r="BK229" s="103"/>
      <c r="BL229" s="103"/>
      <c r="BM229" s="103"/>
      <c r="BN229" s="104"/>
      <c r="BO229" s="172"/>
      <c r="BP229" s="173"/>
    </row>
    <row r="230" spans="1:68" s="25" customFormat="1" ht="9.9499999999999993" hidden="1" customHeight="1">
      <c r="A230" s="23"/>
      <c r="B230" s="30"/>
      <c r="C230" s="53"/>
      <c r="D230" s="123"/>
      <c r="E230" s="123"/>
      <c r="F230" s="31"/>
      <c r="G230" s="125"/>
      <c r="H230" s="126"/>
      <c r="I230" s="126"/>
      <c r="J230" s="126"/>
      <c r="K230" s="126"/>
      <c r="L230" s="126"/>
      <c r="M230" s="126"/>
      <c r="N230" s="126"/>
      <c r="O230" s="127"/>
      <c r="P230" s="127"/>
      <c r="Q230" s="127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9"/>
      <c r="AK230" s="15"/>
      <c r="AL230" s="15"/>
      <c r="AM230" s="15"/>
      <c r="AN230" s="15"/>
      <c r="AO230" s="130"/>
      <c r="AP230" s="16"/>
      <c r="AQ230" s="131"/>
      <c r="AR230" s="132"/>
      <c r="AS230" s="2"/>
      <c r="AT230" s="2"/>
      <c r="AU230" s="2"/>
      <c r="AV230" s="2"/>
      <c r="AW230" s="2"/>
      <c r="AX230" s="2"/>
      <c r="AY230" s="31"/>
      <c r="AZ230" s="23"/>
      <c r="BA230" s="39"/>
      <c r="BB230" s="39"/>
      <c r="BC230" s="122"/>
      <c r="BD230" s="103"/>
      <c r="BE230" s="103"/>
      <c r="BF230" s="103"/>
      <c r="BG230" s="103"/>
      <c r="BH230" s="103"/>
      <c r="BI230" s="103"/>
      <c r="BJ230" s="103"/>
      <c r="BK230" s="103"/>
      <c r="BL230" s="103"/>
      <c r="BM230" s="103"/>
      <c r="BN230" s="104"/>
      <c r="BO230" s="172"/>
      <c r="BP230" s="173"/>
    </row>
    <row r="231" spans="1:68" s="25" customFormat="1" ht="67.5" hidden="1" customHeight="1">
      <c r="A231" s="23"/>
      <c r="B231" s="30"/>
      <c r="C231" s="53"/>
      <c r="D231" s="54"/>
      <c r="E231" s="53"/>
      <c r="F231" s="53"/>
      <c r="G231" s="2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280" t="s">
        <v>2</v>
      </c>
      <c r="AN231" s="280"/>
      <c r="AO231" s="55"/>
      <c r="AP231" s="233" t="s">
        <v>45</v>
      </c>
      <c r="AQ231" s="63"/>
      <c r="AR231" s="56"/>
      <c r="AS231" s="56"/>
      <c r="AT231" s="2"/>
      <c r="AU231" s="57"/>
      <c r="AV231" s="2"/>
      <c r="AW231" s="57"/>
      <c r="AX231" s="55"/>
      <c r="AY231" s="52"/>
      <c r="AZ231" s="23"/>
      <c r="BA231" s="39"/>
      <c r="BB231" s="39"/>
      <c r="BC231" s="122"/>
      <c r="BD231" s="103"/>
      <c r="BE231" s="103"/>
      <c r="BF231" s="103"/>
      <c r="BG231" s="103"/>
      <c r="BH231" s="103"/>
      <c r="BI231" s="103"/>
      <c r="BJ231" s="103"/>
      <c r="BK231" s="103"/>
      <c r="BL231" s="103"/>
      <c r="BM231" s="103"/>
      <c r="BN231" s="104"/>
      <c r="BO231" s="172"/>
      <c r="BP231" s="173"/>
    </row>
    <row r="232" spans="1:68" ht="24" hidden="1" customHeight="1">
      <c r="B232" s="30"/>
      <c r="C232" s="53"/>
      <c r="D232" s="54"/>
      <c r="E232" s="53"/>
      <c r="F232" s="53"/>
      <c r="G232" s="2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280" t="s">
        <v>2</v>
      </c>
      <c r="AN232" s="280"/>
      <c r="AO232" s="55"/>
      <c r="AP232" s="233" t="s">
        <v>45</v>
      </c>
      <c r="AQ232" s="63"/>
      <c r="AR232" s="56"/>
      <c r="AS232" s="56"/>
      <c r="AT232" s="2"/>
      <c r="AU232" s="57"/>
      <c r="AV232" s="2"/>
      <c r="AW232" s="57"/>
      <c r="AX232" s="55"/>
      <c r="AY232" s="52"/>
      <c r="BA232" s="23"/>
      <c r="BB232" s="23"/>
      <c r="BC232" s="73"/>
      <c r="BD232" s="113"/>
      <c r="BE232" s="58"/>
      <c r="BF232" s="58"/>
      <c r="BG232" s="58"/>
      <c r="BH232" s="58"/>
      <c r="BI232" s="58"/>
      <c r="BJ232" s="58"/>
    </row>
    <row r="233" spans="1:68" ht="22.5" hidden="1" customHeight="1">
      <c r="B233" s="30"/>
      <c r="C233" s="53"/>
      <c r="D233" s="281">
        <v>7</v>
      </c>
      <c r="E233" s="281"/>
      <c r="F233" s="59"/>
      <c r="G233" s="282" t="s">
        <v>219</v>
      </c>
      <c r="H233" s="282"/>
      <c r="I233" s="282"/>
      <c r="J233" s="282"/>
      <c r="K233" s="282"/>
      <c r="L233" s="282"/>
      <c r="M233" s="282"/>
      <c r="N233" s="282"/>
      <c r="O233" s="282"/>
      <c r="P233" s="282"/>
      <c r="Q233" s="282"/>
      <c r="R233" s="282"/>
      <c r="S233" s="282"/>
      <c r="T233" s="282"/>
      <c r="U233" s="283" t="str">
        <f>IF(D233=7,Compétences!$K$4,IF(D233=8,Compétences!$K$8,""))</f>
        <v>Utiliser les codes sociaux liés au contexte professionnel</v>
      </c>
      <c r="V233" s="283"/>
      <c r="W233" s="283"/>
      <c r="X233" s="283"/>
      <c r="Y233" s="283"/>
      <c r="Z233" s="283"/>
      <c r="AA233" s="283"/>
      <c r="AB233" s="283"/>
      <c r="AC233" s="283"/>
      <c r="AD233" s="283"/>
      <c r="AE233" s="283"/>
      <c r="AF233" s="283"/>
      <c r="AG233" s="283"/>
      <c r="AH233" s="283"/>
      <c r="AI233" s="283"/>
      <c r="AJ233" s="283"/>
      <c r="AK233" s="283"/>
      <c r="AL233" s="284"/>
      <c r="AM233" s="285">
        <f>IFERROR(AVERAGE(J237:J289),"")</f>
        <v>1</v>
      </c>
      <c r="AN233" s="286"/>
      <c r="AO233" s="92"/>
      <c r="AP233" s="289" t="str">
        <f>IFERROR(AVERAGE(H237:H289),"")</f>
        <v/>
      </c>
      <c r="AQ233" s="92"/>
      <c r="AR233" s="60"/>
      <c r="AS233" s="2"/>
      <c r="AT233" s="2"/>
      <c r="AU233" s="2"/>
      <c r="AV233" s="2"/>
      <c r="AW233" s="2"/>
      <c r="AX233" s="2"/>
      <c r="AY233" s="31"/>
      <c r="BA233" s="23"/>
      <c r="BB233" s="23"/>
      <c r="BC233" s="73"/>
      <c r="BD233" s="113"/>
      <c r="BE233" s="58"/>
      <c r="BF233" s="58"/>
      <c r="BG233" s="58"/>
      <c r="BH233" s="58"/>
      <c r="BI233" s="58"/>
      <c r="BJ233" s="58"/>
    </row>
    <row r="234" spans="1:68" s="25" customFormat="1" ht="24.95" hidden="1" customHeight="1">
      <c r="A234" s="23"/>
      <c r="B234" s="30"/>
      <c r="C234" s="53"/>
      <c r="D234" s="281"/>
      <c r="E234" s="281"/>
      <c r="F234" s="59"/>
      <c r="G234" s="282"/>
      <c r="H234" s="282"/>
      <c r="I234" s="282"/>
      <c r="J234" s="282"/>
      <c r="K234" s="282"/>
      <c r="L234" s="282"/>
      <c r="M234" s="282"/>
      <c r="N234" s="282"/>
      <c r="O234" s="282"/>
      <c r="P234" s="282"/>
      <c r="Q234" s="282"/>
      <c r="R234" s="282"/>
      <c r="S234" s="282"/>
      <c r="T234" s="282"/>
      <c r="U234" s="283"/>
      <c r="V234" s="283"/>
      <c r="W234" s="283"/>
      <c r="X234" s="283"/>
      <c r="Y234" s="283"/>
      <c r="Z234" s="283"/>
      <c r="AA234" s="283"/>
      <c r="AB234" s="283"/>
      <c r="AC234" s="283"/>
      <c r="AD234" s="283"/>
      <c r="AE234" s="283"/>
      <c r="AF234" s="283"/>
      <c r="AG234" s="283"/>
      <c r="AH234" s="283"/>
      <c r="AI234" s="283"/>
      <c r="AJ234" s="283"/>
      <c r="AK234" s="283"/>
      <c r="AL234" s="284"/>
      <c r="AM234" s="287"/>
      <c r="AN234" s="288"/>
      <c r="AO234" s="92"/>
      <c r="AP234" s="290"/>
      <c r="AQ234" s="92"/>
      <c r="AR234" s="60"/>
      <c r="AS234" s="2"/>
      <c r="AT234" s="2"/>
      <c r="AU234" s="2"/>
      <c r="AV234" s="2"/>
      <c r="AW234" s="2"/>
      <c r="AX234" s="2"/>
      <c r="AY234" s="31"/>
      <c r="AZ234" s="23"/>
      <c r="BA234" s="39"/>
      <c r="BB234" s="39"/>
      <c r="BC234" s="122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4"/>
      <c r="BO234" s="172"/>
      <c r="BP234" s="173"/>
    </row>
    <row r="235" spans="1:68" s="25" customFormat="1" ht="24.75" hidden="1" customHeight="1">
      <c r="A235" s="23"/>
      <c r="B235" s="62"/>
      <c r="C235" s="68"/>
      <c r="D235" s="71"/>
      <c r="E235" s="68"/>
      <c r="F235" s="68"/>
      <c r="G235" s="63"/>
      <c r="H235" s="66"/>
      <c r="I235" s="66"/>
      <c r="J235" s="66"/>
      <c r="K235" s="66"/>
      <c r="L235" s="236"/>
      <c r="M235" s="236"/>
      <c r="N235" s="67"/>
      <c r="O235" s="67"/>
      <c r="P235" s="68"/>
      <c r="Q235" s="236"/>
      <c r="R235" s="236"/>
      <c r="S235" s="236"/>
      <c r="T235" s="236"/>
      <c r="U235" s="293"/>
      <c r="V235" s="293"/>
      <c r="W235" s="293"/>
      <c r="X235" s="236"/>
      <c r="Y235" s="236"/>
      <c r="Z235" s="67"/>
      <c r="AA235" s="293"/>
      <c r="AB235" s="293"/>
      <c r="AC235" s="293"/>
      <c r="AD235" s="294"/>
      <c r="AE235" s="294"/>
      <c r="AF235" s="67"/>
      <c r="AG235" s="67"/>
      <c r="AH235" s="69"/>
      <c r="AI235" s="69"/>
      <c r="AJ235" s="69"/>
      <c r="AK235" s="70"/>
      <c r="AL235" s="70"/>
      <c r="AM235" s="70"/>
      <c r="AN235" s="70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4"/>
      <c r="AZ235" s="23"/>
      <c r="BA235" s="39"/>
      <c r="BB235" s="39"/>
      <c r="BC235" s="122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4"/>
      <c r="BO235" s="172"/>
      <c r="BP235" s="173"/>
    </row>
    <row r="236" spans="1:68" s="25" customFormat="1" ht="24.75" hidden="1" customHeight="1">
      <c r="A236" s="23"/>
      <c r="B236" s="30"/>
      <c r="C236" s="53"/>
      <c r="D236" s="123"/>
      <c r="E236" s="123"/>
      <c r="F236" s="53"/>
      <c r="G236" s="133"/>
      <c r="H236" s="271" t="s">
        <v>45</v>
      </c>
      <c r="I236" s="271"/>
      <c r="J236" s="176" t="s">
        <v>2</v>
      </c>
      <c r="K236" s="272" t="s">
        <v>50</v>
      </c>
      <c r="L236" s="272"/>
      <c r="M236" s="134"/>
      <c r="N236" s="134"/>
      <c r="O236" s="135"/>
      <c r="P236" s="135"/>
      <c r="Q236" s="135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77"/>
      <c r="AK236" s="13"/>
      <c r="AL236" s="13"/>
      <c r="AM236" s="13"/>
      <c r="AN236" s="13"/>
      <c r="AO236" s="75"/>
      <c r="AP236" s="14"/>
      <c r="AQ236" s="2"/>
      <c r="AR236" s="132"/>
      <c r="AS236" s="2"/>
      <c r="AT236" s="2"/>
      <c r="AU236" s="2"/>
      <c r="AV236" s="2"/>
      <c r="AW236" s="2"/>
      <c r="AX236" s="2"/>
      <c r="AY236" s="31"/>
      <c r="AZ236" s="23"/>
      <c r="BA236" s="39"/>
      <c r="BB236" s="39"/>
      <c r="BC236" s="122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4"/>
      <c r="BO236" s="172"/>
      <c r="BP236" s="173"/>
    </row>
    <row r="237" spans="1:68" s="25" customFormat="1" ht="9.9499999999999993" hidden="1" customHeight="1">
      <c r="A237" s="23"/>
      <c r="B237" s="200"/>
      <c r="C237" s="105"/>
      <c r="D237" s="105"/>
      <c r="E237" s="105"/>
      <c r="F237" s="106"/>
      <c r="G237" s="156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9"/>
      <c r="AI237" s="109"/>
      <c r="AJ237" s="109"/>
      <c r="AK237" s="110"/>
      <c r="AL237" s="110"/>
      <c r="AM237" s="110"/>
      <c r="AN237" s="110"/>
      <c r="AO237" s="111"/>
      <c r="AP237" s="111"/>
      <c r="AQ237" s="111"/>
      <c r="AR237" s="81"/>
      <c r="AS237" s="2"/>
      <c r="AT237" s="2"/>
      <c r="AU237" s="2"/>
      <c r="AV237" s="2"/>
      <c r="AW237" s="2"/>
      <c r="AX237" s="2"/>
      <c r="AY237" s="31"/>
      <c r="AZ237" s="23"/>
      <c r="BA237" s="39"/>
      <c r="BB237" s="39"/>
      <c r="BC237" s="122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4"/>
      <c r="BO237" s="172"/>
      <c r="BP237" s="173"/>
    </row>
    <row r="238" spans="1:68" s="25" customFormat="1" ht="24.95" hidden="1" customHeight="1">
      <c r="A238" s="23"/>
      <c r="B238" s="30"/>
      <c r="C238" s="273"/>
      <c r="D238" s="273"/>
      <c r="E238" s="158" t="s">
        <v>7</v>
      </c>
      <c r="F238" s="167"/>
      <c r="G238" s="141" t="s">
        <v>42</v>
      </c>
      <c r="H238" s="274" t="str">
        <f>IFERROR(AVERAGE(AP242:AP245),"")</f>
        <v/>
      </c>
      <c r="I238" s="275"/>
      <c r="J238" s="164">
        <v>1</v>
      </c>
      <c r="K238" s="276" t="s">
        <v>203</v>
      </c>
      <c r="L238" s="277"/>
      <c r="M238" s="291" t="str">
        <f>IF(AND(D233=7,$K$255="CT 1"),Compétences!$M$4,IF(AND(D233=7,$K$255="CT 2"),Compétences!$M$5,IF(AND(D233=8,$K$255="CT 1"),Compétences!$M$8,IF(AND(D233=8,$K$255="CT 2"),Compétences!$M$9,""))))</f>
        <v>Respecte les règles et s’interroge sur les codes implicites</v>
      </c>
      <c r="N238" s="291"/>
      <c r="O238" s="291"/>
      <c r="P238" s="291"/>
      <c r="Q238" s="291"/>
      <c r="R238" s="291"/>
      <c r="S238" s="291"/>
      <c r="T238" s="291"/>
      <c r="U238" s="291"/>
      <c r="V238" s="291"/>
      <c r="W238" s="291"/>
      <c r="X238" s="291"/>
      <c r="Y238" s="291"/>
      <c r="Z238" s="291"/>
      <c r="AA238" s="291"/>
      <c r="AB238" s="291"/>
      <c r="AC238" s="291"/>
      <c r="AD238" s="291"/>
      <c r="AE238" s="291"/>
      <c r="AF238" s="291"/>
      <c r="AG238" s="291"/>
      <c r="AH238" s="291"/>
      <c r="AI238" s="292"/>
      <c r="AJ238" s="112"/>
      <c r="AK238" s="262" t="s">
        <v>113</v>
      </c>
      <c r="AL238" s="263"/>
      <c r="AM238" s="263"/>
      <c r="AN238" s="264"/>
      <c r="AO238" s="1"/>
      <c r="AP238" s="1"/>
      <c r="AQ238" s="1"/>
      <c r="AR238" s="30"/>
      <c r="AS238" s="53"/>
      <c r="AT238" s="53"/>
      <c r="AU238" s="53"/>
      <c r="AV238" s="17"/>
      <c r="AW238" s="17"/>
      <c r="AX238" s="2"/>
      <c r="AY238" s="31"/>
      <c r="AZ238" s="23"/>
      <c r="BA238" s="39"/>
      <c r="BB238" s="39"/>
      <c r="BC238" s="122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4"/>
      <c r="BO238" s="172"/>
      <c r="BP238" s="173"/>
    </row>
    <row r="239" spans="1:68" s="25" customFormat="1" ht="24.95" hidden="1" customHeight="1">
      <c r="A239" s="23"/>
      <c r="B239" s="30"/>
      <c r="C239" s="157"/>
      <c r="D239" s="157"/>
      <c r="E239" s="159"/>
      <c r="F239" s="160"/>
      <c r="G239" s="141"/>
      <c r="H239" s="161"/>
      <c r="I239" s="161"/>
      <c r="J239" s="162"/>
      <c r="K239" s="163"/>
      <c r="L239" s="163"/>
      <c r="M239" s="163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12"/>
      <c r="AK239" s="1"/>
      <c r="AL239" s="1"/>
      <c r="AM239" s="1"/>
      <c r="AN239" s="1"/>
      <c r="AO239" s="1"/>
      <c r="AP239" s="1"/>
      <c r="AQ239" s="1"/>
      <c r="AR239" s="30"/>
      <c r="AS239" s="53"/>
      <c r="AT239" s="53"/>
      <c r="AU239" s="53"/>
      <c r="AV239" s="17"/>
      <c r="AW239" s="17"/>
      <c r="AX239" s="2"/>
      <c r="AY239" s="31"/>
      <c r="AZ239" s="23"/>
      <c r="BA239" s="39"/>
      <c r="BB239" s="39"/>
      <c r="BC239" s="122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4"/>
      <c r="BO239" s="172"/>
      <c r="BP239" s="173"/>
    </row>
    <row r="240" spans="1:68" s="25" customFormat="1" ht="24.95" hidden="1" customHeight="1">
      <c r="A240" s="23"/>
      <c r="B240" s="30"/>
      <c r="C240" s="157"/>
      <c r="D240" s="157"/>
      <c r="E240" s="159"/>
      <c r="F240" s="160"/>
      <c r="G240" s="141"/>
      <c r="H240" s="265"/>
      <c r="I240" s="265"/>
      <c r="J240" s="265"/>
      <c r="K240" s="265"/>
      <c r="L240" s="265"/>
      <c r="M240" s="267"/>
      <c r="N240" s="267"/>
      <c r="O240" s="267"/>
      <c r="P240" s="267"/>
      <c r="Q240" s="267"/>
      <c r="R240" s="267"/>
      <c r="S240" s="267"/>
      <c r="T240" s="267"/>
      <c r="U240" s="267"/>
      <c r="V240" s="267"/>
      <c r="W240" s="267"/>
      <c r="X240" s="267"/>
      <c r="Y240" s="267"/>
      <c r="Z240" s="267"/>
      <c r="AA240" s="267"/>
      <c r="AB240" s="267"/>
      <c r="AC240" s="267"/>
      <c r="AD240" s="267"/>
      <c r="AE240" s="267"/>
      <c r="AF240" s="267"/>
      <c r="AG240" s="267"/>
      <c r="AH240" s="267"/>
      <c r="AI240" s="267"/>
      <c r="AJ240" s="112"/>
      <c r="AK240" s="4" t="s">
        <v>5</v>
      </c>
      <c r="AL240" s="100" t="s">
        <v>6</v>
      </c>
      <c r="AM240" s="101" t="s">
        <v>3</v>
      </c>
      <c r="AN240" s="3" t="s">
        <v>4</v>
      </c>
      <c r="AO240" s="1"/>
      <c r="AP240" s="165"/>
      <c r="AQ240" s="1"/>
      <c r="AR240" s="30"/>
      <c r="AS240" s="53"/>
      <c r="AT240" s="53"/>
      <c r="AU240" s="53"/>
      <c r="AV240" s="17"/>
      <c r="AW240" s="17"/>
      <c r="AX240" s="2"/>
      <c r="AY240" s="31"/>
      <c r="AZ240" s="23"/>
      <c r="BA240" s="39"/>
      <c r="BB240" s="39"/>
      <c r="BC240" s="122"/>
      <c r="BD240" s="103"/>
      <c r="BE240" s="103"/>
      <c r="BF240" s="103"/>
      <c r="BG240" s="103"/>
      <c r="BH240" s="103"/>
      <c r="BI240" s="103"/>
      <c r="BJ240" s="103"/>
      <c r="BK240" s="103"/>
      <c r="BL240" s="103"/>
      <c r="BM240" s="103"/>
      <c r="BN240" s="104"/>
      <c r="BO240" s="172"/>
      <c r="BP240" s="173"/>
    </row>
    <row r="241" spans="1:68" s="25" customFormat="1" ht="24.95" hidden="1" customHeight="1">
      <c r="A241" s="23"/>
      <c r="B241" s="30"/>
      <c r="C241" s="157"/>
      <c r="D241" s="157"/>
      <c r="E241" s="159"/>
      <c r="F241" s="160"/>
      <c r="G241" s="141"/>
      <c r="H241" s="266"/>
      <c r="I241" s="266"/>
      <c r="J241" s="266"/>
      <c r="K241" s="266"/>
      <c r="L241" s="266"/>
      <c r="M241" s="268"/>
      <c r="N241" s="268"/>
      <c r="O241" s="268"/>
      <c r="P241" s="268"/>
      <c r="Q241" s="268"/>
      <c r="R241" s="268"/>
      <c r="S241" s="268"/>
      <c r="T241" s="268"/>
      <c r="U241" s="268"/>
      <c r="V241" s="268"/>
      <c r="W241" s="268"/>
      <c r="X241" s="268"/>
      <c r="Y241" s="268"/>
      <c r="Z241" s="268"/>
      <c r="AA241" s="268"/>
      <c r="AB241" s="268"/>
      <c r="AC241" s="268"/>
      <c r="AD241" s="268"/>
      <c r="AE241" s="268"/>
      <c r="AF241" s="268"/>
      <c r="AG241" s="268"/>
      <c r="AH241" s="268"/>
      <c r="AI241" s="268"/>
      <c r="AJ241" s="112"/>
      <c r="AK241" s="1"/>
      <c r="AL241" s="1"/>
      <c r="AM241" s="1"/>
      <c r="AN241" s="1"/>
      <c r="AO241" s="1"/>
      <c r="AP241" s="1"/>
      <c r="AQ241" s="1"/>
      <c r="AR241" s="30"/>
      <c r="AS241" s="53"/>
      <c r="AT241" s="53"/>
      <c r="AU241" s="53"/>
      <c r="AV241" s="17"/>
      <c r="AW241" s="17"/>
      <c r="AX241" s="2"/>
      <c r="AY241" s="31"/>
      <c r="AZ241" s="23"/>
      <c r="BA241" s="39"/>
      <c r="BB241" s="39"/>
      <c r="BC241" s="122"/>
      <c r="BD241" s="103"/>
      <c r="BE241" s="103"/>
      <c r="BF241" s="103"/>
      <c r="BG241" s="103"/>
      <c r="BH241" s="103"/>
      <c r="BI241" s="103"/>
      <c r="BJ241" s="103"/>
      <c r="BK241" s="103"/>
      <c r="BL241" s="103"/>
      <c r="BM241" s="103"/>
      <c r="BN241" s="104"/>
      <c r="BO241" s="172"/>
      <c r="BP241" s="173"/>
    </row>
    <row r="242" spans="1:68" s="25" customFormat="1" ht="25.35" hidden="1" customHeight="1">
      <c r="A242" s="23"/>
      <c r="B242" s="30"/>
      <c r="C242" s="53"/>
      <c r="D242" s="53"/>
      <c r="E242" s="53"/>
      <c r="F242" s="31"/>
      <c r="G242" s="42"/>
      <c r="H242" s="269" t="str">
        <f>M238</f>
        <v>Respecte les règles et s’interroge sur les codes implicites</v>
      </c>
      <c r="I242" s="269"/>
      <c r="J242" s="269"/>
      <c r="K242" s="269"/>
      <c r="L242" s="269"/>
      <c r="M242" s="255" t="s">
        <v>77</v>
      </c>
      <c r="N242" s="255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  <c r="Y242" s="255"/>
      <c r="Z242" s="255"/>
      <c r="AA242" s="255"/>
      <c r="AB242" s="255"/>
      <c r="AC242" s="255"/>
      <c r="AD242" s="255"/>
      <c r="AE242" s="255"/>
      <c r="AF242" s="255"/>
      <c r="AG242" s="255"/>
      <c r="AH242" s="255"/>
      <c r="AI242" s="255"/>
      <c r="AJ242" s="112"/>
      <c r="AK242" s="256" t="str">
        <f>REPT("g",(AP242))</f>
        <v/>
      </c>
      <c r="AL242" s="257"/>
      <c r="AM242" s="257"/>
      <c r="AN242" s="258"/>
      <c r="AO242" s="116"/>
      <c r="AP242" s="140"/>
      <c r="AQ242" s="1"/>
      <c r="AR242" s="117"/>
      <c r="AS242" s="2"/>
      <c r="AT242" s="2"/>
      <c r="AU242" s="2"/>
      <c r="AV242" s="2"/>
      <c r="AW242" s="2"/>
      <c r="AX242" s="2"/>
      <c r="AY242" s="31"/>
      <c r="AZ242" s="23"/>
      <c r="BA242" s="39"/>
      <c r="BB242" s="39"/>
      <c r="BC242" s="122"/>
      <c r="BD242" s="103"/>
      <c r="BE242" s="103"/>
      <c r="BF242" s="103"/>
      <c r="BG242" s="103"/>
      <c r="BH242" s="103"/>
      <c r="BI242" s="103"/>
      <c r="BJ242" s="103"/>
      <c r="BK242" s="103"/>
      <c r="BL242" s="103"/>
      <c r="BM242" s="103"/>
      <c r="BN242" s="104"/>
      <c r="BO242" s="172"/>
      <c r="BP242" s="173"/>
    </row>
    <row r="243" spans="1:68" s="25" customFormat="1" ht="24.95" hidden="1" customHeight="1">
      <c r="A243" s="23"/>
      <c r="B243" s="30"/>
      <c r="C243" s="53"/>
      <c r="D243" s="61"/>
      <c r="E243" s="61"/>
      <c r="F243" s="31"/>
      <c r="G243" s="114"/>
      <c r="H243" s="269"/>
      <c r="I243" s="269"/>
      <c r="J243" s="269"/>
      <c r="K243" s="269"/>
      <c r="L243" s="269"/>
      <c r="M243" s="255" t="s">
        <v>77</v>
      </c>
      <c r="N243" s="255"/>
      <c r="O243" s="255"/>
      <c r="P243" s="255"/>
      <c r="Q243" s="255"/>
      <c r="R243" s="255"/>
      <c r="S243" s="255"/>
      <c r="T243" s="255"/>
      <c r="U243" s="255"/>
      <c r="V243" s="255"/>
      <c r="W243" s="255"/>
      <c r="X243" s="255"/>
      <c r="Y243" s="255"/>
      <c r="Z243" s="255"/>
      <c r="AA243" s="255"/>
      <c r="AB243" s="255"/>
      <c r="AC243" s="255"/>
      <c r="AD243" s="255"/>
      <c r="AE243" s="255"/>
      <c r="AF243" s="255"/>
      <c r="AG243" s="255"/>
      <c r="AH243" s="255"/>
      <c r="AI243" s="255"/>
      <c r="AJ243" s="112"/>
      <c r="AK243" s="256" t="str">
        <f>REPT("g",(AP243))</f>
        <v/>
      </c>
      <c r="AL243" s="257"/>
      <c r="AM243" s="257"/>
      <c r="AN243" s="258"/>
      <c r="AO243" s="116"/>
      <c r="AP243" s="140"/>
      <c r="AQ243" s="1"/>
      <c r="AR243" s="117"/>
      <c r="AS243" s="2"/>
      <c r="AT243" s="2"/>
      <c r="AU243" s="2"/>
      <c r="AV243" s="2"/>
      <c r="AW243" s="2"/>
      <c r="AX243" s="2"/>
      <c r="AY243" s="31"/>
      <c r="AZ243" s="23"/>
      <c r="BA243" s="39"/>
      <c r="BB243" s="39"/>
      <c r="BC243" s="122"/>
      <c r="BD243" s="103"/>
      <c r="BE243" s="103"/>
      <c r="BF243" s="103"/>
      <c r="BG243" s="103"/>
      <c r="BH243" s="103"/>
      <c r="BI243" s="103"/>
      <c r="BJ243" s="103"/>
      <c r="BK243" s="103"/>
      <c r="BL243" s="103"/>
      <c r="BM243" s="103"/>
      <c r="BN243" s="104"/>
      <c r="BO243" s="172"/>
      <c r="BP243" s="173"/>
    </row>
    <row r="244" spans="1:68" s="25" customFormat="1" ht="24.95" hidden="1" customHeight="1">
      <c r="A244" s="23"/>
      <c r="B244" s="30"/>
      <c r="C244" s="53"/>
      <c r="D244" s="61"/>
      <c r="E244" s="61"/>
      <c r="F244" s="31"/>
      <c r="G244" s="114"/>
      <c r="H244" s="269"/>
      <c r="I244" s="269"/>
      <c r="J244" s="269"/>
      <c r="K244" s="269"/>
      <c r="L244" s="269"/>
      <c r="M244" s="255" t="s">
        <v>77</v>
      </c>
      <c r="N244" s="255"/>
      <c r="O244" s="255"/>
      <c r="P244" s="255"/>
      <c r="Q244" s="255"/>
      <c r="R244" s="255"/>
      <c r="S244" s="255"/>
      <c r="T244" s="255"/>
      <c r="U244" s="255"/>
      <c r="V244" s="255"/>
      <c r="W244" s="255"/>
      <c r="X244" s="255"/>
      <c r="Y244" s="255"/>
      <c r="Z244" s="255"/>
      <c r="AA244" s="255"/>
      <c r="AB244" s="255"/>
      <c r="AC244" s="255"/>
      <c r="AD244" s="255"/>
      <c r="AE244" s="255"/>
      <c r="AF244" s="255"/>
      <c r="AG244" s="255"/>
      <c r="AH244" s="255"/>
      <c r="AI244" s="255"/>
      <c r="AJ244" s="112"/>
      <c r="AK244" s="256" t="str">
        <f>REPT("g",(AP244))</f>
        <v/>
      </c>
      <c r="AL244" s="257"/>
      <c r="AM244" s="257"/>
      <c r="AN244" s="258"/>
      <c r="AO244" s="116"/>
      <c r="AP244" s="140"/>
      <c r="AQ244" s="1"/>
      <c r="AR244" s="117"/>
      <c r="AS244" s="2"/>
      <c r="AT244" s="2"/>
      <c r="AU244" s="2"/>
      <c r="AV244" s="2"/>
      <c r="AW244" s="2"/>
      <c r="AX244" s="2"/>
      <c r="AY244" s="31"/>
      <c r="AZ244" s="23"/>
      <c r="BA244" s="39"/>
      <c r="BB244" s="39"/>
      <c r="BC244" s="122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4"/>
      <c r="BO244" s="172"/>
      <c r="BP244" s="173"/>
    </row>
    <row r="245" spans="1:68" s="25" customFormat="1" ht="24.95" hidden="1" customHeight="1">
      <c r="A245" s="23"/>
      <c r="B245" s="30"/>
      <c r="C245" s="53"/>
      <c r="D245" s="61"/>
      <c r="E245" s="61"/>
      <c r="F245" s="31"/>
      <c r="G245" s="114"/>
      <c r="H245" s="269"/>
      <c r="I245" s="269"/>
      <c r="J245" s="269"/>
      <c r="K245" s="269"/>
      <c r="L245" s="269"/>
      <c r="M245" s="255" t="s">
        <v>77</v>
      </c>
      <c r="N245" s="255"/>
      <c r="O245" s="255"/>
      <c r="P245" s="255"/>
      <c r="Q245" s="255"/>
      <c r="R245" s="255"/>
      <c r="S245" s="255"/>
      <c r="T245" s="255"/>
      <c r="U245" s="255"/>
      <c r="V245" s="255"/>
      <c r="W245" s="255"/>
      <c r="X245" s="255"/>
      <c r="Y245" s="255"/>
      <c r="Z245" s="255"/>
      <c r="AA245" s="255"/>
      <c r="AB245" s="255"/>
      <c r="AC245" s="255"/>
      <c r="AD245" s="255"/>
      <c r="AE245" s="255"/>
      <c r="AF245" s="255"/>
      <c r="AG245" s="255"/>
      <c r="AH245" s="255"/>
      <c r="AI245" s="255"/>
      <c r="AJ245" s="112"/>
      <c r="AK245" s="256" t="str">
        <f>REPT("g",(AP245))</f>
        <v/>
      </c>
      <c r="AL245" s="257"/>
      <c r="AM245" s="257"/>
      <c r="AN245" s="258"/>
      <c r="AO245" s="116"/>
      <c r="AP245" s="140"/>
      <c r="AQ245" s="1"/>
      <c r="AR245" s="117"/>
      <c r="AS245" s="2"/>
      <c r="AT245" s="2"/>
      <c r="AU245" s="2"/>
      <c r="AV245" s="2"/>
      <c r="AW245" s="2"/>
      <c r="AX245" s="2"/>
      <c r="AY245" s="31"/>
      <c r="AZ245" s="23"/>
      <c r="BA245" s="39"/>
      <c r="BB245" s="39"/>
      <c r="BC245" s="122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4"/>
      <c r="BO245" s="172"/>
      <c r="BP245" s="173"/>
    </row>
    <row r="246" spans="1:68" s="25" customFormat="1" ht="24.95" hidden="1" customHeight="1">
      <c r="A246" s="23"/>
      <c r="B246" s="30"/>
      <c r="C246" s="53"/>
      <c r="D246" s="123"/>
      <c r="E246" s="123"/>
      <c r="F246" s="31"/>
      <c r="G246" s="114"/>
      <c r="H246" s="121"/>
      <c r="I246" s="121"/>
      <c r="J246" s="121"/>
      <c r="K246" s="121"/>
      <c r="L246" s="121"/>
      <c r="M246" s="121"/>
      <c r="N246" s="121"/>
      <c r="O246" s="139"/>
      <c r="P246" s="139"/>
      <c r="Q246" s="139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2"/>
      <c r="AK246" s="11"/>
      <c r="AL246" s="11"/>
      <c r="AM246" s="11"/>
      <c r="AN246" s="11"/>
      <c r="AO246" s="116"/>
      <c r="AP246" s="12"/>
      <c r="AQ246" s="124"/>
      <c r="AR246" s="117"/>
      <c r="AS246" s="2"/>
      <c r="AT246" s="2"/>
      <c r="AU246" s="2"/>
      <c r="AV246" s="2"/>
      <c r="AW246" s="2"/>
      <c r="AX246" s="2"/>
      <c r="AY246" s="31"/>
      <c r="AZ246" s="23"/>
      <c r="BA246" s="39"/>
      <c r="BB246" s="39"/>
      <c r="BC246" s="122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4"/>
      <c r="BO246" s="172"/>
      <c r="BP246" s="173"/>
    </row>
    <row r="247" spans="1:68" s="25" customFormat="1" ht="25.35" hidden="1" customHeight="1">
      <c r="A247" s="23"/>
      <c r="B247" s="30"/>
      <c r="C247" s="53"/>
      <c r="D247" s="123"/>
      <c r="E247" s="123"/>
      <c r="F247" s="31"/>
      <c r="G247" s="125"/>
      <c r="H247" s="126"/>
      <c r="I247" s="126"/>
      <c r="J247" s="126"/>
      <c r="K247" s="126"/>
      <c r="L247" s="126"/>
      <c r="M247" s="126"/>
      <c r="N247" s="126"/>
      <c r="O247" s="127"/>
      <c r="P247" s="127"/>
      <c r="Q247" s="127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9"/>
      <c r="AK247" s="15"/>
      <c r="AL247" s="15"/>
      <c r="AM247" s="15"/>
      <c r="AN247" s="15"/>
      <c r="AO247" s="130"/>
      <c r="AP247" s="16"/>
      <c r="AQ247" s="131"/>
      <c r="AR247" s="132"/>
      <c r="AS247" s="2"/>
      <c r="AT247" s="2"/>
      <c r="AU247" s="2"/>
      <c r="AV247" s="2"/>
      <c r="AW247" s="2"/>
      <c r="AX247" s="2"/>
      <c r="AY247" s="31"/>
      <c r="AZ247" s="23"/>
      <c r="BA247" s="39"/>
      <c r="BB247" s="39"/>
      <c r="BC247" s="122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4"/>
      <c r="BO247" s="172"/>
      <c r="BP247" s="173"/>
    </row>
    <row r="248" spans="1:68" s="25" customFormat="1" ht="25.35" hidden="1" customHeight="1">
      <c r="A248" s="23"/>
      <c r="B248" s="30"/>
      <c r="C248" s="53"/>
      <c r="D248" s="123"/>
      <c r="E248" s="123"/>
      <c r="F248" s="53"/>
      <c r="G248" s="133"/>
      <c r="H248" s="134"/>
      <c r="I248" s="134"/>
      <c r="J248" s="134"/>
      <c r="K248" s="134"/>
      <c r="L248" s="134"/>
      <c r="M248" s="134"/>
      <c r="N248" s="134"/>
      <c r="O248" s="135"/>
      <c r="P248" s="135"/>
      <c r="Q248" s="135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77"/>
      <c r="AK248" s="13"/>
      <c r="AL248" s="13"/>
      <c r="AM248" s="13"/>
      <c r="AN248" s="13"/>
      <c r="AO248" s="75"/>
      <c r="AP248" s="14"/>
      <c r="AQ248" s="2"/>
      <c r="AR248" s="132"/>
      <c r="AS248" s="2"/>
      <c r="AT248" s="2"/>
      <c r="AU248" s="2"/>
      <c r="AV248" s="2"/>
      <c r="AW248" s="2"/>
      <c r="AX248" s="2"/>
      <c r="AY248" s="31"/>
      <c r="AZ248" s="23"/>
      <c r="BA248" s="39"/>
      <c r="BB248" s="39"/>
      <c r="BC248" s="122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4"/>
      <c r="BO248" s="172"/>
      <c r="BP248" s="173"/>
    </row>
    <row r="249" spans="1:68" ht="24.95" hidden="1" customHeight="1">
      <c r="B249" s="30"/>
      <c r="C249" s="53"/>
      <c r="D249" s="54"/>
      <c r="E249" s="53"/>
      <c r="F249" s="53"/>
      <c r="G249" s="2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280" t="s">
        <v>2</v>
      </c>
      <c r="AN249" s="280"/>
      <c r="AO249" s="55"/>
      <c r="AP249" s="233" t="s">
        <v>45</v>
      </c>
      <c r="AQ249" s="63"/>
      <c r="AR249" s="56"/>
      <c r="AS249" s="56"/>
      <c r="AT249" s="2"/>
      <c r="AU249" s="57"/>
      <c r="AV249" s="2"/>
      <c r="AW249" s="57"/>
      <c r="AX249" s="55"/>
      <c r="AY249" s="52"/>
    </row>
    <row r="250" spans="1:68" s="25" customFormat="1" ht="20.100000000000001" customHeight="1">
      <c r="A250" s="23"/>
      <c r="B250" s="30"/>
      <c r="C250" s="53"/>
      <c r="D250" s="281">
        <v>8</v>
      </c>
      <c r="E250" s="281"/>
      <c r="F250" s="59"/>
      <c r="G250" s="282" t="s">
        <v>219</v>
      </c>
      <c r="H250" s="282"/>
      <c r="I250" s="282"/>
      <c r="J250" s="282"/>
      <c r="K250" s="282"/>
      <c r="L250" s="282"/>
      <c r="M250" s="282"/>
      <c r="N250" s="282"/>
      <c r="O250" s="282"/>
      <c r="P250" s="282"/>
      <c r="Q250" s="282"/>
      <c r="R250" s="282"/>
      <c r="S250" s="282"/>
      <c r="T250" s="282"/>
      <c r="U250" s="283" t="str">
        <f>IF(D250=7,Compétences!$K$4,IF(D250=8,Compétences!$K$8,""))</f>
        <v>Travailler en groupe et en équipe</v>
      </c>
      <c r="V250" s="283"/>
      <c r="W250" s="283"/>
      <c r="X250" s="283"/>
      <c r="Y250" s="283"/>
      <c r="Z250" s="283"/>
      <c r="AA250" s="283"/>
      <c r="AB250" s="283"/>
      <c r="AC250" s="283"/>
      <c r="AD250" s="283"/>
      <c r="AE250" s="283"/>
      <c r="AF250" s="283"/>
      <c r="AG250" s="283"/>
      <c r="AH250" s="283"/>
      <c r="AI250" s="283"/>
      <c r="AJ250" s="283"/>
      <c r="AK250" s="283"/>
      <c r="AL250" s="284"/>
      <c r="AM250" s="285">
        <f>IFERROR(AVERAGE(J253:J316),"")</f>
        <v>1</v>
      </c>
      <c r="AN250" s="286"/>
      <c r="AO250" s="92"/>
      <c r="AP250" s="289" t="str">
        <f>IFERROR(AVERAGE(H253:H316),"")</f>
        <v/>
      </c>
      <c r="AQ250" s="92"/>
      <c r="AR250" s="60"/>
      <c r="AS250" s="2"/>
      <c r="AT250" s="2"/>
      <c r="AU250" s="2"/>
      <c r="AV250" s="2"/>
      <c r="AW250" s="2"/>
      <c r="AX250" s="2"/>
      <c r="AY250" s="31"/>
      <c r="AZ250" s="23"/>
      <c r="BA250" s="39"/>
      <c r="BB250" s="39"/>
      <c r="BC250" s="122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4"/>
      <c r="BO250" s="172"/>
      <c r="BP250" s="173"/>
    </row>
    <row r="251" spans="1:68" ht="24.95" customHeight="1">
      <c r="B251" s="30"/>
      <c r="C251" s="53"/>
      <c r="D251" s="281"/>
      <c r="E251" s="281"/>
      <c r="F251" s="59"/>
      <c r="G251" s="282"/>
      <c r="H251" s="282"/>
      <c r="I251" s="282"/>
      <c r="J251" s="282"/>
      <c r="K251" s="282"/>
      <c r="L251" s="282"/>
      <c r="M251" s="282"/>
      <c r="N251" s="282"/>
      <c r="O251" s="282"/>
      <c r="P251" s="282"/>
      <c r="Q251" s="282"/>
      <c r="R251" s="282"/>
      <c r="S251" s="282"/>
      <c r="T251" s="282"/>
      <c r="U251" s="283"/>
      <c r="V251" s="283"/>
      <c r="W251" s="283"/>
      <c r="X251" s="283"/>
      <c r="Y251" s="283"/>
      <c r="Z251" s="283"/>
      <c r="AA251" s="283"/>
      <c r="AB251" s="283"/>
      <c r="AC251" s="283"/>
      <c r="AD251" s="283"/>
      <c r="AE251" s="283"/>
      <c r="AF251" s="283"/>
      <c r="AG251" s="283"/>
      <c r="AH251" s="283"/>
      <c r="AI251" s="283"/>
      <c r="AJ251" s="283"/>
      <c r="AK251" s="283"/>
      <c r="AL251" s="284"/>
      <c r="AM251" s="287"/>
      <c r="AN251" s="288"/>
      <c r="AO251" s="92"/>
      <c r="AP251" s="290"/>
      <c r="AQ251" s="92"/>
      <c r="AR251" s="60"/>
      <c r="AS251" s="2"/>
      <c r="AT251" s="2"/>
      <c r="AU251" s="2"/>
      <c r="AV251" s="2"/>
      <c r="AW251" s="2"/>
      <c r="AX251" s="2"/>
      <c r="AY251" s="31"/>
    </row>
    <row r="252" spans="1:68" ht="24.95" customHeight="1">
      <c r="B252" s="30"/>
      <c r="C252" s="53"/>
      <c r="D252" s="54"/>
      <c r="E252" s="53"/>
      <c r="F252" s="59"/>
      <c r="G252" s="252"/>
      <c r="H252" s="252"/>
      <c r="I252" s="252"/>
      <c r="J252" s="252"/>
      <c r="K252" s="252"/>
      <c r="L252" s="252"/>
      <c r="M252" s="252"/>
      <c r="N252" s="252"/>
      <c r="O252" s="252"/>
      <c r="P252" s="252"/>
      <c r="Q252" s="252"/>
      <c r="R252" s="252"/>
      <c r="S252" s="252"/>
      <c r="T252" s="252"/>
      <c r="U252" s="253"/>
      <c r="V252" s="253"/>
      <c r="W252" s="253"/>
      <c r="X252" s="253"/>
      <c r="Y252" s="253"/>
      <c r="Z252" s="253"/>
      <c r="AA252" s="253"/>
      <c r="AB252" s="253"/>
      <c r="AC252" s="253"/>
      <c r="AD252" s="253"/>
      <c r="AE252" s="253"/>
      <c r="AF252" s="253"/>
      <c r="AG252" s="253"/>
      <c r="AH252" s="253"/>
      <c r="AI252" s="253"/>
      <c r="AJ252" s="253"/>
      <c r="AK252" s="253"/>
      <c r="AL252" s="253"/>
      <c r="AM252" s="70"/>
      <c r="AN252" s="70"/>
      <c r="AO252" s="92"/>
      <c r="AP252" s="63"/>
      <c r="AQ252" s="92"/>
      <c r="AR252" s="60"/>
      <c r="AS252" s="2"/>
      <c r="AT252" s="2"/>
      <c r="AU252" s="2"/>
      <c r="AV252" s="2"/>
      <c r="AW252" s="2"/>
      <c r="AX252" s="2"/>
      <c r="AY252" s="31"/>
      <c r="BA252" s="23"/>
      <c r="BB252" s="23"/>
      <c r="BC252" s="73"/>
      <c r="BD252" s="113"/>
      <c r="BE252" s="58"/>
      <c r="BF252" s="58"/>
      <c r="BG252" s="58"/>
      <c r="BH252" s="58"/>
      <c r="BI252" s="58"/>
      <c r="BJ252" s="58"/>
    </row>
    <row r="253" spans="1:68" ht="25.35" customHeight="1">
      <c r="B253" s="30"/>
      <c r="C253" s="53"/>
      <c r="D253" s="123"/>
      <c r="E253" s="123"/>
      <c r="F253" s="53"/>
      <c r="G253" s="133"/>
      <c r="H253" s="271" t="s">
        <v>45</v>
      </c>
      <c r="I253" s="271"/>
      <c r="J253" s="176" t="s">
        <v>2</v>
      </c>
      <c r="K253" s="272" t="s">
        <v>50</v>
      </c>
      <c r="L253" s="272"/>
      <c r="M253" s="134"/>
      <c r="N253" s="134"/>
      <c r="O253" s="135"/>
      <c r="P253" s="135"/>
      <c r="Q253" s="135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77"/>
      <c r="AK253" s="13"/>
      <c r="AL253" s="13"/>
      <c r="AM253" s="13"/>
      <c r="AN253" s="13"/>
      <c r="AO253" s="75"/>
      <c r="AP253" s="14"/>
      <c r="AQ253" s="2"/>
      <c r="AR253" s="132"/>
      <c r="AS253" s="2"/>
      <c r="AT253" s="2"/>
      <c r="AU253" s="2"/>
      <c r="AV253" s="2"/>
      <c r="AW253" s="2"/>
      <c r="AX253" s="2"/>
      <c r="AY253" s="31"/>
      <c r="BA253" s="23"/>
      <c r="BB253" s="23"/>
      <c r="BC253" s="73"/>
      <c r="BD253" s="113"/>
      <c r="BE253" s="58"/>
      <c r="BF253" s="58"/>
      <c r="BG253" s="58"/>
      <c r="BH253" s="58"/>
      <c r="BI253" s="58"/>
      <c r="BJ253" s="58"/>
    </row>
    <row r="254" spans="1:68" ht="25.35" customHeight="1">
      <c r="B254" s="200"/>
      <c r="C254" s="105"/>
      <c r="D254" s="105"/>
      <c r="E254" s="105"/>
      <c r="F254" s="106"/>
      <c r="G254" s="156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9"/>
      <c r="AI254" s="109"/>
      <c r="AJ254" s="109"/>
      <c r="AK254" s="110"/>
      <c r="AL254" s="110"/>
      <c r="AM254" s="110"/>
      <c r="AN254" s="110"/>
      <c r="AO254" s="111"/>
      <c r="AP254" s="111"/>
      <c r="AQ254" s="111"/>
      <c r="AR254" s="81"/>
      <c r="AS254" s="2"/>
      <c r="AT254" s="2"/>
      <c r="AU254" s="2"/>
      <c r="AV254" s="2"/>
      <c r="AW254" s="2"/>
      <c r="AX254" s="2"/>
      <c r="AY254" s="31"/>
      <c r="BA254" s="23"/>
      <c r="BB254" s="23"/>
      <c r="BC254" s="73"/>
      <c r="BD254" s="113"/>
      <c r="BE254" s="58"/>
      <c r="BF254" s="58"/>
      <c r="BG254" s="58"/>
      <c r="BH254" s="58"/>
      <c r="BI254" s="58"/>
      <c r="BJ254" s="58"/>
    </row>
    <row r="255" spans="1:68" ht="25.35" customHeight="1">
      <c r="B255" s="30"/>
      <c r="C255" s="273"/>
      <c r="D255" s="273"/>
      <c r="E255" s="158" t="s">
        <v>7</v>
      </c>
      <c r="F255" s="167"/>
      <c r="G255" s="141" t="s">
        <v>42</v>
      </c>
      <c r="H255" s="274" t="str">
        <f>IFERROR(AVERAGE(AP259:AP262),"")</f>
        <v/>
      </c>
      <c r="I255" s="275"/>
      <c r="J255" s="164">
        <v>1</v>
      </c>
      <c r="K255" s="276" t="s">
        <v>206</v>
      </c>
      <c r="L255" s="277"/>
      <c r="M255" s="278" t="str">
        <f>IF(AND(D250=7,$K$255="CT 1"),Compétences!$M$4,IF(AND(D250=7,$K$255="CT 2"),Compétences!$M$5,IF(AND(D250=8,$K$255="CT 1"),Compétences!$M$8,IF(AND(D250=8,$K$255="CT 2"),Compétences!$M$9,""))))</f>
        <v>Adopte une attitude attentive pour travailler, peut aider les autres et accepte d’être aidé</v>
      </c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  <c r="AA255" s="278"/>
      <c r="AB255" s="278"/>
      <c r="AC255" s="278"/>
      <c r="AD255" s="278"/>
      <c r="AE255" s="278"/>
      <c r="AF255" s="278"/>
      <c r="AG255" s="278"/>
      <c r="AH255" s="278"/>
      <c r="AI255" s="279"/>
      <c r="AJ255" s="112"/>
      <c r="AK255" s="262" t="s">
        <v>113</v>
      </c>
      <c r="AL255" s="263"/>
      <c r="AM255" s="263"/>
      <c r="AN255" s="264"/>
      <c r="AO255" s="1"/>
      <c r="AP255" s="1"/>
      <c r="AQ255" s="1"/>
      <c r="AR255" s="30"/>
      <c r="AS255" s="53"/>
      <c r="AT255" s="53"/>
      <c r="AU255" s="53"/>
      <c r="AV255" s="17"/>
      <c r="AW255" s="17"/>
      <c r="AX255" s="2"/>
      <c r="AY255" s="31"/>
      <c r="BA255" s="23"/>
      <c r="BB255" s="23"/>
      <c r="BC255" s="73"/>
      <c r="BD255" s="113"/>
      <c r="BE255" s="58"/>
      <c r="BF255" s="58"/>
      <c r="BG255" s="58"/>
      <c r="BH255" s="58"/>
      <c r="BI255" s="58"/>
      <c r="BJ255" s="58"/>
    </row>
    <row r="256" spans="1:68" s="25" customFormat="1" ht="24.95" customHeight="1">
      <c r="A256" s="23"/>
      <c r="B256" s="30"/>
      <c r="C256" s="157"/>
      <c r="D256" s="157"/>
      <c r="E256" s="159"/>
      <c r="F256" s="160"/>
      <c r="G256" s="141"/>
      <c r="H256" s="161"/>
      <c r="I256" s="161"/>
      <c r="J256" s="162"/>
      <c r="K256" s="163"/>
      <c r="L256" s="163"/>
      <c r="M256" s="163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12"/>
      <c r="AK256" s="1"/>
      <c r="AL256" s="1"/>
      <c r="AM256" s="1"/>
      <c r="AN256" s="1"/>
      <c r="AO256" s="1"/>
      <c r="AP256" s="1"/>
      <c r="AQ256" s="1"/>
      <c r="AR256" s="30"/>
      <c r="AS256" s="53"/>
      <c r="AT256" s="53"/>
      <c r="AU256" s="53"/>
      <c r="AV256" s="17"/>
      <c r="AW256" s="17"/>
      <c r="AX256" s="2"/>
      <c r="AY256" s="31"/>
      <c r="AZ256" s="23"/>
      <c r="BA256" s="39"/>
      <c r="BB256" s="39"/>
      <c r="BC256" s="122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4"/>
      <c r="BO256" s="172"/>
      <c r="BP256" s="173"/>
    </row>
    <row r="257" spans="1:68" s="25" customFormat="1" ht="24.95" customHeight="1">
      <c r="A257" s="23"/>
      <c r="B257" s="30"/>
      <c r="C257" s="157"/>
      <c r="D257" s="157"/>
      <c r="E257" s="159"/>
      <c r="F257" s="160"/>
      <c r="G257" s="141"/>
      <c r="H257" s="265"/>
      <c r="I257" s="265"/>
      <c r="J257" s="265"/>
      <c r="K257" s="265"/>
      <c r="L257" s="265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7"/>
      <c r="AE257" s="267"/>
      <c r="AF257" s="267"/>
      <c r="AG257" s="267"/>
      <c r="AH257" s="267"/>
      <c r="AI257" s="267"/>
      <c r="AJ257" s="112"/>
      <c r="AK257" s="4" t="s">
        <v>5</v>
      </c>
      <c r="AL257" s="100" t="s">
        <v>6</v>
      </c>
      <c r="AM257" s="101" t="s">
        <v>3</v>
      </c>
      <c r="AN257" s="3" t="s">
        <v>4</v>
      </c>
      <c r="AO257" s="1"/>
      <c r="AP257" s="165"/>
      <c r="AQ257" s="1"/>
      <c r="AR257" s="30"/>
      <c r="AS257" s="53"/>
      <c r="AT257" s="53"/>
      <c r="AU257" s="53"/>
      <c r="AV257" s="17"/>
      <c r="AW257" s="17"/>
      <c r="AX257" s="2"/>
      <c r="AY257" s="31"/>
      <c r="AZ257" s="23"/>
      <c r="BA257" s="39"/>
      <c r="BB257" s="39"/>
      <c r="BC257" s="122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4"/>
      <c r="BO257" s="172"/>
      <c r="BP257" s="173"/>
    </row>
    <row r="258" spans="1:68" s="25" customFormat="1" ht="24.95" customHeight="1">
      <c r="A258" s="23"/>
      <c r="B258" s="30"/>
      <c r="C258" s="157"/>
      <c r="D258" s="157"/>
      <c r="E258" s="159"/>
      <c r="F258" s="160"/>
      <c r="G258" s="141"/>
      <c r="H258" s="266"/>
      <c r="I258" s="266"/>
      <c r="J258" s="266"/>
      <c r="K258" s="266"/>
      <c r="L258" s="266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8"/>
      <c r="AG258" s="268"/>
      <c r="AH258" s="268"/>
      <c r="AI258" s="268"/>
      <c r="AJ258" s="112"/>
      <c r="AK258" s="1"/>
      <c r="AL258" s="1"/>
      <c r="AM258" s="1"/>
      <c r="AN258" s="1"/>
      <c r="AO258" s="1"/>
      <c r="AP258" s="1"/>
      <c r="AQ258" s="1"/>
      <c r="AR258" s="30"/>
      <c r="AS258" s="53"/>
      <c r="AT258" s="53"/>
      <c r="AU258" s="53"/>
      <c r="AV258" s="17"/>
      <c r="AW258" s="17"/>
      <c r="AX258" s="2"/>
      <c r="AY258" s="31"/>
      <c r="AZ258" s="23"/>
      <c r="BA258" s="39"/>
      <c r="BB258" s="39"/>
      <c r="BC258" s="122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4"/>
      <c r="BO258" s="172"/>
      <c r="BP258" s="173"/>
    </row>
    <row r="259" spans="1:68" s="25" customFormat="1" ht="24.95" customHeight="1">
      <c r="A259" s="23"/>
      <c r="B259" s="30"/>
      <c r="C259" s="53"/>
      <c r="D259" s="53"/>
      <c r="E259" s="53"/>
      <c r="F259" s="31"/>
      <c r="G259" s="42"/>
      <c r="H259" s="269" t="str">
        <f>M255</f>
        <v>Adopte une attitude attentive pour travailler, peut aider les autres et accepte d’être aidé</v>
      </c>
      <c r="I259" s="269"/>
      <c r="J259" s="269"/>
      <c r="K259" s="269"/>
      <c r="L259" s="269"/>
      <c r="M259" s="270" t="s">
        <v>231</v>
      </c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  <c r="X259" s="270"/>
      <c r="Y259" s="270"/>
      <c r="Z259" s="270"/>
      <c r="AA259" s="270"/>
      <c r="AB259" s="270"/>
      <c r="AC259" s="270"/>
      <c r="AD259" s="270"/>
      <c r="AE259" s="270"/>
      <c r="AF259" s="270"/>
      <c r="AG259" s="270"/>
      <c r="AH259" s="270"/>
      <c r="AI259" s="270"/>
      <c r="AJ259" s="112"/>
      <c r="AK259" s="256" t="str">
        <f>REPT("g",(AP259))</f>
        <v/>
      </c>
      <c r="AL259" s="257"/>
      <c r="AM259" s="257"/>
      <c r="AN259" s="258"/>
      <c r="AO259" s="116"/>
      <c r="AP259" s="140"/>
      <c r="AQ259" s="1"/>
      <c r="AR259" s="117"/>
      <c r="AS259" s="2"/>
      <c r="AT259" s="2"/>
      <c r="AU259" s="2"/>
      <c r="AV259" s="2"/>
      <c r="AW259" s="2"/>
      <c r="AX259" s="2"/>
      <c r="AY259" s="31"/>
      <c r="AZ259" s="23"/>
      <c r="BA259" s="39"/>
      <c r="BB259" s="39"/>
      <c r="BC259" s="122"/>
      <c r="BD259" s="103"/>
      <c r="BE259" s="103"/>
      <c r="BF259" s="103"/>
      <c r="BG259" s="103"/>
      <c r="BH259" s="103"/>
      <c r="BI259" s="103"/>
      <c r="BJ259" s="103"/>
      <c r="BK259" s="103"/>
      <c r="BL259" s="103"/>
      <c r="BM259" s="103"/>
      <c r="BN259" s="104"/>
      <c r="BO259" s="172"/>
      <c r="BP259" s="173"/>
    </row>
    <row r="260" spans="1:68" s="25" customFormat="1" ht="24.95" customHeight="1">
      <c r="A260" s="23"/>
      <c r="B260" s="30"/>
      <c r="C260" s="53"/>
      <c r="D260" s="61"/>
      <c r="E260" s="61"/>
      <c r="F260" s="31"/>
      <c r="G260" s="114"/>
      <c r="H260" s="269"/>
      <c r="I260" s="269"/>
      <c r="J260" s="269"/>
      <c r="K260" s="269"/>
      <c r="L260" s="269"/>
      <c r="M260" s="255"/>
      <c r="N260" s="255"/>
      <c r="O260" s="255"/>
      <c r="P260" s="255"/>
      <c r="Q260" s="255"/>
      <c r="R260" s="255"/>
      <c r="S260" s="255"/>
      <c r="T260" s="255"/>
      <c r="U260" s="255"/>
      <c r="V260" s="255"/>
      <c r="W260" s="255"/>
      <c r="X260" s="255"/>
      <c r="Y260" s="255"/>
      <c r="Z260" s="255"/>
      <c r="AA260" s="255"/>
      <c r="AB260" s="255"/>
      <c r="AC260" s="255"/>
      <c r="AD260" s="255"/>
      <c r="AE260" s="255"/>
      <c r="AF260" s="255"/>
      <c r="AG260" s="255"/>
      <c r="AH260" s="255"/>
      <c r="AI260" s="255"/>
      <c r="AJ260" s="112"/>
      <c r="AK260" s="256" t="str">
        <f>REPT("g",(AP260))</f>
        <v/>
      </c>
      <c r="AL260" s="257"/>
      <c r="AM260" s="257"/>
      <c r="AN260" s="258"/>
      <c r="AO260" s="116"/>
      <c r="AP260" s="140"/>
      <c r="AQ260" s="1"/>
      <c r="AR260" s="117"/>
      <c r="AS260" s="2"/>
      <c r="AT260" s="2"/>
      <c r="AU260" s="2"/>
      <c r="AV260" s="2"/>
      <c r="AW260" s="2"/>
      <c r="AX260" s="2"/>
      <c r="AY260" s="31"/>
      <c r="AZ260" s="23"/>
      <c r="BA260" s="39"/>
      <c r="BB260" s="39"/>
      <c r="BC260" s="122"/>
      <c r="BD260" s="103"/>
      <c r="BE260" s="103"/>
      <c r="BF260" s="103"/>
      <c r="BG260" s="103"/>
      <c r="BH260" s="103"/>
      <c r="BI260" s="103"/>
      <c r="BJ260" s="103"/>
      <c r="BK260" s="103"/>
      <c r="BL260" s="103"/>
      <c r="BM260" s="103"/>
      <c r="BN260" s="104"/>
      <c r="BO260" s="172"/>
      <c r="BP260" s="173"/>
    </row>
    <row r="261" spans="1:68" s="25" customFormat="1" ht="24.95" customHeight="1">
      <c r="A261" s="23"/>
      <c r="B261" s="30"/>
      <c r="C261" s="53"/>
      <c r="D261" s="61"/>
      <c r="E261" s="61"/>
      <c r="F261" s="31"/>
      <c r="G261" s="114"/>
      <c r="H261" s="269"/>
      <c r="I261" s="269"/>
      <c r="J261" s="269"/>
      <c r="K261" s="269"/>
      <c r="L261" s="269"/>
      <c r="M261" s="255"/>
      <c r="N261" s="255"/>
      <c r="O261" s="255"/>
      <c r="P261" s="255"/>
      <c r="Q261" s="255"/>
      <c r="R261" s="255"/>
      <c r="S261" s="255"/>
      <c r="T261" s="255"/>
      <c r="U261" s="255"/>
      <c r="V261" s="255"/>
      <c r="W261" s="255"/>
      <c r="X261" s="255"/>
      <c r="Y261" s="255"/>
      <c r="Z261" s="255"/>
      <c r="AA261" s="255"/>
      <c r="AB261" s="255"/>
      <c r="AC261" s="255"/>
      <c r="AD261" s="255"/>
      <c r="AE261" s="255"/>
      <c r="AF261" s="255"/>
      <c r="AG261" s="255"/>
      <c r="AH261" s="255"/>
      <c r="AI261" s="255"/>
      <c r="AJ261" s="112"/>
      <c r="AK261" s="256" t="str">
        <f>REPT("g",(AP261))</f>
        <v/>
      </c>
      <c r="AL261" s="257"/>
      <c r="AM261" s="257"/>
      <c r="AN261" s="258"/>
      <c r="AO261" s="116"/>
      <c r="AP261" s="140"/>
      <c r="AQ261" s="1"/>
      <c r="AR261" s="117"/>
      <c r="AS261" s="2"/>
      <c r="AT261" s="2"/>
      <c r="AU261" s="2"/>
      <c r="AV261" s="2"/>
      <c r="AW261" s="2"/>
      <c r="AX261" s="2"/>
      <c r="AY261" s="31"/>
      <c r="AZ261" s="23"/>
      <c r="BA261" s="39"/>
      <c r="BB261" s="39"/>
      <c r="BC261" s="122"/>
      <c r="BD261" s="103"/>
      <c r="BE261" s="103"/>
      <c r="BF261" s="103"/>
      <c r="BG261" s="103"/>
      <c r="BH261" s="103"/>
      <c r="BI261" s="103"/>
      <c r="BJ261" s="103"/>
      <c r="BK261" s="103"/>
      <c r="BL261" s="103"/>
      <c r="BM261" s="103"/>
      <c r="BN261" s="104"/>
      <c r="BO261" s="172"/>
      <c r="BP261" s="173"/>
    </row>
    <row r="262" spans="1:68" s="25" customFormat="1" ht="24.95" customHeight="1">
      <c r="A262" s="23"/>
      <c r="B262" s="30"/>
      <c r="C262" s="53"/>
      <c r="D262" s="61"/>
      <c r="E262" s="61"/>
      <c r="F262" s="31"/>
      <c r="G262" s="114"/>
      <c r="H262" s="269"/>
      <c r="I262" s="269"/>
      <c r="J262" s="269"/>
      <c r="K262" s="269"/>
      <c r="L262" s="269"/>
      <c r="M262" s="255"/>
      <c r="N262" s="255"/>
      <c r="O262" s="255"/>
      <c r="P262" s="255"/>
      <c r="Q262" s="255"/>
      <c r="R262" s="255"/>
      <c r="S262" s="255"/>
      <c r="T262" s="255"/>
      <c r="U262" s="255"/>
      <c r="V262" s="255"/>
      <c r="W262" s="255"/>
      <c r="X262" s="255"/>
      <c r="Y262" s="255"/>
      <c r="Z262" s="255"/>
      <c r="AA262" s="255"/>
      <c r="AB262" s="255"/>
      <c r="AC262" s="255"/>
      <c r="AD262" s="255"/>
      <c r="AE262" s="255"/>
      <c r="AF262" s="255"/>
      <c r="AG262" s="255"/>
      <c r="AH262" s="255"/>
      <c r="AI262" s="255"/>
      <c r="AJ262" s="112"/>
      <c r="AK262" s="256" t="str">
        <f>REPT("g",(AP262))</f>
        <v/>
      </c>
      <c r="AL262" s="257"/>
      <c r="AM262" s="257"/>
      <c r="AN262" s="258"/>
      <c r="AO262" s="116"/>
      <c r="AP262" s="140"/>
      <c r="AQ262" s="1"/>
      <c r="AR262" s="117"/>
      <c r="AS262" s="2"/>
      <c r="AT262" s="2"/>
      <c r="AU262" s="2"/>
      <c r="AV262" s="2"/>
      <c r="AW262" s="2"/>
      <c r="AX262" s="2"/>
      <c r="AY262" s="31"/>
      <c r="AZ262" s="23"/>
      <c r="BA262" s="39"/>
      <c r="BB262" s="39"/>
      <c r="BC262" s="122"/>
      <c r="BD262" s="103"/>
      <c r="BE262" s="103"/>
      <c r="BF262" s="103"/>
      <c r="BG262" s="103"/>
      <c r="BH262" s="103"/>
      <c r="BI262" s="103"/>
      <c r="BJ262" s="103"/>
      <c r="BK262" s="103"/>
      <c r="BL262" s="103"/>
      <c r="BM262" s="103"/>
      <c r="BN262" s="104"/>
      <c r="BO262" s="172"/>
      <c r="BP262" s="173"/>
    </row>
    <row r="263" spans="1:68" s="25" customFormat="1" ht="24.95" customHeight="1">
      <c r="A263" s="23"/>
      <c r="B263" s="30"/>
      <c r="C263" s="53"/>
      <c r="D263" s="123"/>
      <c r="E263" s="123"/>
      <c r="F263" s="31"/>
      <c r="G263" s="114"/>
      <c r="H263" s="121"/>
      <c r="I263" s="121"/>
      <c r="J263" s="121"/>
      <c r="K263" s="121"/>
      <c r="L263" s="121"/>
      <c r="M263" s="121"/>
      <c r="N263" s="121"/>
      <c r="O263" s="139"/>
      <c r="P263" s="139"/>
      <c r="Q263" s="139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2"/>
      <c r="AK263" s="11"/>
      <c r="AL263" s="11"/>
      <c r="AM263" s="11"/>
      <c r="AN263" s="11"/>
      <c r="AO263" s="116"/>
      <c r="AP263" s="12"/>
      <c r="AQ263" s="124"/>
      <c r="AR263" s="117"/>
      <c r="AS263" s="2"/>
      <c r="AT263" s="2"/>
      <c r="AU263" s="2"/>
      <c r="AV263" s="2"/>
      <c r="AW263" s="2"/>
      <c r="AX263" s="2"/>
      <c r="AY263" s="31"/>
      <c r="AZ263" s="23"/>
      <c r="BA263" s="39"/>
      <c r="BB263" s="39"/>
      <c r="BC263" s="122"/>
      <c r="BD263" s="103"/>
      <c r="BE263" s="103"/>
      <c r="BF263" s="103"/>
      <c r="BG263" s="103"/>
      <c r="BH263" s="103"/>
      <c r="BI263" s="103"/>
      <c r="BJ263" s="103"/>
      <c r="BK263" s="103"/>
      <c r="BL263" s="103"/>
      <c r="BM263" s="103"/>
      <c r="BN263" s="104"/>
      <c r="BO263" s="172"/>
      <c r="BP263" s="173"/>
    </row>
    <row r="264" spans="1:68" s="25" customFormat="1" ht="9.9499999999999993" customHeight="1">
      <c r="A264" s="23"/>
      <c r="B264" s="30"/>
      <c r="C264" s="53"/>
      <c r="D264" s="123"/>
      <c r="E264" s="123"/>
      <c r="F264" s="31"/>
      <c r="G264" s="125"/>
      <c r="H264" s="126"/>
      <c r="I264" s="126"/>
      <c r="J264" s="126"/>
      <c r="K264" s="126"/>
      <c r="L264" s="126"/>
      <c r="M264" s="126"/>
      <c r="N264" s="126"/>
      <c r="O264" s="127"/>
      <c r="P264" s="127"/>
      <c r="Q264" s="127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9"/>
      <c r="AK264" s="15"/>
      <c r="AL264" s="15"/>
      <c r="AM264" s="15"/>
      <c r="AN264" s="15"/>
      <c r="AO264" s="130"/>
      <c r="AP264" s="16"/>
      <c r="AQ264" s="131"/>
      <c r="AR264" s="132"/>
      <c r="AS264" s="2"/>
      <c r="AT264" s="2"/>
      <c r="AU264" s="2"/>
      <c r="AV264" s="2"/>
      <c r="AW264" s="2"/>
      <c r="AX264" s="2"/>
      <c r="AY264" s="31"/>
      <c r="AZ264" s="23"/>
      <c r="BA264" s="39"/>
      <c r="BB264" s="39"/>
      <c r="BC264" s="122"/>
      <c r="BD264" s="103"/>
      <c r="BE264" s="103"/>
      <c r="BF264" s="103"/>
      <c r="BG264" s="103"/>
      <c r="BH264" s="103"/>
      <c r="BI264" s="103"/>
      <c r="BJ264" s="103"/>
      <c r="BK264" s="103"/>
      <c r="BL264" s="103"/>
      <c r="BM264" s="103"/>
      <c r="BN264" s="104"/>
      <c r="BO264" s="172"/>
      <c r="BP264" s="173"/>
    </row>
    <row r="265" spans="1:68" s="25" customFormat="1" ht="24.95" customHeight="1">
      <c r="A265" s="23"/>
      <c r="B265" s="30"/>
      <c r="C265" s="53"/>
      <c r="D265" s="54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31"/>
      <c r="AZ265" s="23"/>
      <c r="BA265" s="39"/>
      <c r="BB265" s="39"/>
      <c r="BC265" s="122"/>
      <c r="BD265" s="103"/>
      <c r="BE265" s="103"/>
      <c r="BF265" s="103"/>
      <c r="BG265" s="103"/>
      <c r="BH265" s="103"/>
      <c r="BI265" s="103"/>
      <c r="BJ265" s="103"/>
      <c r="BK265" s="103"/>
      <c r="BL265" s="103"/>
      <c r="BM265" s="103"/>
      <c r="BN265" s="104"/>
      <c r="BO265" s="172"/>
      <c r="BP265" s="173"/>
    </row>
    <row r="266" spans="1:68" s="25" customFormat="1" ht="24.95" customHeight="1">
      <c r="A266" s="23"/>
      <c r="B266" s="30"/>
      <c r="C266" s="53"/>
      <c r="D266" s="72"/>
      <c r="E266" s="73"/>
      <c r="F266" s="53"/>
      <c r="G266" s="2"/>
      <c r="H266" s="95"/>
      <c r="I266" s="259"/>
      <c r="J266" s="259"/>
      <c r="K266" s="259"/>
      <c r="L266" s="259"/>
      <c r="M266" s="259"/>
      <c r="N266" s="259"/>
      <c r="O266" s="259"/>
      <c r="P266" s="259"/>
      <c r="Q266" s="259"/>
      <c r="R266" s="259"/>
      <c r="S266" s="259"/>
      <c r="T266" s="259"/>
      <c r="U266" s="259"/>
      <c r="V266" s="259"/>
      <c r="W266" s="259"/>
      <c r="X266" s="259"/>
      <c r="Y266" s="259"/>
      <c r="Z266" s="259"/>
      <c r="AA266" s="259"/>
      <c r="AB266" s="77"/>
      <c r="AC266" s="77"/>
      <c r="AD266" s="260"/>
      <c r="AE266" s="260"/>
      <c r="AF266" s="261"/>
      <c r="AG266" s="261"/>
      <c r="AH266" s="261"/>
      <c r="AI266" s="261"/>
      <c r="AJ266" s="261"/>
      <c r="AK266" s="261"/>
      <c r="AL266" s="238"/>
      <c r="AM266" s="238"/>
      <c r="AN266" s="238"/>
      <c r="AO266" s="75"/>
      <c r="AP266" s="76"/>
      <c r="AQ266" s="2"/>
      <c r="AR266" s="60"/>
      <c r="AS266" s="2"/>
      <c r="AT266" s="2"/>
      <c r="AU266" s="2"/>
      <c r="AV266" s="2"/>
      <c r="AW266" s="2"/>
      <c r="AX266" s="2"/>
      <c r="AY266" s="31"/>
      <c r="AZ266" s="23"/>
      <c r="BA266" s="39"/>
      <c r="BB266" s="39"/>
      <c r="BC266" s="122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4"/>
      <c r="BO266" s="172"/>
      <c r="BP266" s="173"/>
    </row>
    <row r="267" spans="1:68" s="25" customFormat="1" ht="24.95" customHeight="1">
      <c r="A267" s="23"/>
      <c r="B267" s="30"/>
      <c r="C267" s="53"/>
      <c r="D267" s="72"/>
      <c r="E267" s="73"/>
      <c r="F267" s="53"/>
      <c r="G267" s="2"/>
      <c r="H267" s="96"/>
      <c r="I267" s="97"/>
      <c r="J267" s="97"/>
      <c r="K267" s="97"/>
      <c r="L267" s="97"/>
      <c r="M267" s="97"/>
      <c r="N267" s="97"/>
      <c r="O267" s="97"/>
      <c r="P267" s="97"/>
      <c r="Q267" s="97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77"/>
      <c r="AC267" s="77"/>
      <c r="AD267" s="77"/>
      <c r="AE267" s="98"/>
      <c r="AF267" s="6"/>
      <c r="AG267" s="93"/>
      <c r="AH267" s="93"/>
      <c r="AI267" s="93"/>
      <c r="AJ267" s="93"/>
      <c r="AK267" s="93"/>
      <c r="AL267" s="93"/>
      <c r="AM267" s="93"/>
      <c r="AN267" s="93"/>
      <c r="AO267" s="75"/>
      <c r="AP267" s="76"/>
      <c r="AQ267" s="2"/>
      <c r="AR267" s="60"/>
      <c r="AS267" s="2"/>
      <c r="AT267" s="2"/>
      <c r="AU267" s="2"/>
      <c r="AV267" s="2"/>
      <c r="AW267" s="2"/>
      <c r="AX267" s="2"/>
      <c r="AY267" s="31"/>
      <c r="AZ267" s="23"/>
      <c r="BA267" s="39"/>
      <c r="BB267" s="39"/>
      <c r="BC267" s="122"/>
      <c r="BD267" s="103"/>
      <c r="BE267" s="103"/>
      <c r="BF267" s="103"/>
      <c r="BG267" s="103"/>
      <c r="BH267" s="103"/>
      <c r="BI267" s="103"/>
      <c r="BJ267" s="103"/>
      <c r="BK267" s="103"/>
      <c r="BL267" s="103"/>
      <c r="BM267" s="103"/>
      <c r="BN267" s="104"/>
      <c r="BO267" s="172"/>
      <c r="BP267" s="173"/>
    </row>
    <row r="268" spans="1:68" s="25" customFormat="1" ht="24.95" customHeight="1">
      <c r="A268" s="23"/>
      <c r="B268" s="30"/>
      <c r="C268" s="180"/>
      <c r="D268" s="54"/>
      <c r="E268" s="53"/>
      <c r="F268" s="201"/>
      <c r="G268" s="2"/>
      <c r="H268" s="20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01"/>
      <c r="AY268" s="82"/>
      <c r="AZ268" s="23"/>
      <c r="BA268" s="39"/>
      <c r="BB268" s="39"/>
      <c r="BC268" s="122"/>
      <c r="BD268" s="103"/>
      <c r="BE268" s="103"/>
      <c r="BF268" s="103"/>
      <c r="BG268" s="103"/>
      <c r="BH268" s="103"/>
      <c r="BI268" s="103"/>
      <c r="BJ268" s="103"/>
      <c r="BK268" s="103"/>
      <c r="BL268" s="103"/>
      <c r="BM268" s="103"/>
      <c r="BN268" s="104"/>
      <c r="BO268" s="172"/>
      <c r="BP268" s="173"/>
    </row>
    <row r="269" spans="1:68" s="25" customFormat="1" ht="25.35" customHeight="1">
      <c r="A269" s="23"/>
      <c r="B269" s="30"/>
      <c r="C269" s="180"/>
      <c r="D269" s="203"/>
      <c r="E269" s="180"/>
      <c r="F269" s="201"/>
      <c r="G269" s="201"/>
      <c r="H269" s="202"/>
      <c r="I269" s="201"/>
      <c r="J269" s="201"/>
      <c r="K269" s="201"/>
      <c r="L269" s="204"/>
      <c r="M269" s="204"/>
      <c r="N269" s="204"/>
      <c r="O269" s="204"/>
      <c r="P269" s="204"/>
      <c r="Q269" s="201"/>
      <c r="R269" s="201"/>
      <c r="S269" s="201"/>
      <c r="T269" s="201"/>
      <c r="U269" s="201"/>
      <c r="V269" s="201"/>
      <c r="W269" s="201"/>
      <c r="X269" s="201"/>
      <c r="Y269" s="201"/>
      <c r="Z269" s="201"/>
      <c r="AA269" s="201"/>
      <c r="AB269" s="201"/>
      <c r="AC269" s="204"/>
      <c r="AD269" s="204"/>
      <c r="AE269" s="204"/>
      <c r="AF269" s="204"/>
      <c r="AG269" s="204"/>
      <c r="AH269" s="201"/>
      <c r="AI269" s="201"/>
      <c r="AJ269" s="201"/>
      <c r="AK269" s="201"/>
      <c r="AL269" s="201"/>
      <c r="AM269" s="201"/>
      <c r="AN269" s="201"/>
      <c r="AO269" s="201"/>
      <c r="AP269" s="201"/>
      <c r="AQ269" s="201"/>
      <c r="AR269" s="205"/>
      <c r="AS269" s="205"/>
      <c r="AT269" s="205"/>
      <c r="AU269" s="205"/>
      <c r="AV269" s="201"/>
      <c r="AW269" s="201"/>
      <c r="AX269" s="201"/>
      <c r="AY269" s="82"/>
      <c r="AZ269" s="23"/>
      <c r="BA269" s="39"/>
      <c r="BB269" s="39"/>
      <c r="BC269" s="122"/>
      <c r="BD269" s="103"/>
      <c r="BE269" s="103"/>
      <c r="BF269" s="103"/>
      <c r="BG269" s="103"/>
      <c r="BH269" s="103"/>
      <c r="BI269" s="103"/>
      <c r="BJ269" s="103"/>
      <c r="BK269" s="103"/>
      <c r="BL269" s="103"/>
      <c r="BM269" s="103"/>
      <c r="BN269" s="104"/>
      <c r="BO269" s="172"/>
      <c r="BP269" s="173"/>
    </row>
    <row r="270" spans="1:68" s="25" customFormat="1" ht="24.95" customHeight="1">
      <c r="A270" s="23"/>
      <c r="B270" s="30"/>
      <c r="C270" s="53"/>
      <c r="D270" s="54"/>
      <c r="E270" s="53"/>
      <c r="F270" s="201"/>
      <c r="G270" s="201"/>
      <c r="H270" s="202"/>
      <c r="I270" s="201"/>
      <c r="J270" s="201"/>
      <c r="K270" s="201"/>
      <c r="L270" s="204"/>
      <c r="M270" s="204"/>
      <c r="N270" s="204"/>
      <c r="O270" s="204"/>
      <c r="P270" s="204"/>
      <c r="Q270" s="201"/>
      <c r="R270" s="201"/>
      <c r="S270" s="201"/>
      <c r="T270" s="201"/>
      <c r="U270" s="201"/>
      <c r="V270" s="201"/>
      <c r="W270" s="201"/>
      <c r="X270" s="201"/>
      <c r="Y270" s="201"/>
      <c r="Z270" s="201"/>
      <c r="AA270" s="201"/>
      <c r="AB270" s="201"/>
      <c r="AC270" s="204"/>
      <c r="AD270" s="204"/>
      <c r="AE270" s="204"/>
      <c r="AF270" s="204"/>
      <c r="AG270" s="204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5"/>
      <c r="AS270" s="205"/>
      <c r="AT270" s="205"/>
      <c r="AU270" s="205"/>
      <c r="AV270" s="201"/>
      <c r="AW270" s="201"/>
      <c r="AX270" s="201"/>
      <c r="AY270" s="82"/>
      <c r="AZ270" s="23"/>
      <c r="BA270" s="39"/>
      <c r="BB270" s="39"/>
      <c r="BC270" s="122"/>
      <c r="BD270" s="103"/>
      <c r="BE270" s="103"/>
      <c r="BF270" s="103"/>
      <c r="BG270" s="103"/>
      <c r="BH270" s="103"/>
      <c r="BI270" s="103"/>
      <c r="BJ270" s="103"/>
      <c r="BK270" s="103"/>
      <c r="BL270" s="103"/>
      <c r="BM270" s="103"/>
      <c r="BN270" s="104"/>
      <c r="BO270" s="172"/>
      <c r="BP270" s="173"/>
    </row>
    <row r="271" spans="1:68" s="25" customFormat="1" ht="24.95" customHeight="1">
      <c r="A271" s="23"/>
      <c r="B271" s="83"/>
      <c r="C271" s="84"/>
      <c r="D271" s="237"/>
      <c r="E271" s="84"/>
      <c r="F271" s="84"/>
      <c r="G271" s="254" t="str">
        <f>Données!Y3</f>
        <v xml:space="preserve">Conception et réalisation : Thierry GÉRARD IEN-ET STI Design &amp; Métiers d'art -Adaptation Equipe Académique Rennes [ 07 83 77 09 55 ] - Version 10.1 • Avril 2021    </v>
      </c>
      <c r="H271" s="254"/>
      <c r="I271" s="254"/>
      <c r="J271" s="254"/>
      <c r="K271" s="254"/>
      <c r="L271" s="254"/>
      <c r="M271" s="254"/>
      <c r="N271" s="254"/>
      <c r="O271" s="254"/>
      <c r="P271" s="254"/>
      <c r="Q271" s="254"/>
      <c r="R271" s="254"/>
      <c r="S271" s="254"/>
      <c r="T271" s="254"/>
      <c r="U271" s="254"/>
      <c r="V271" s="254"/>
      <c r="W271" s="254"/>
      <c r="X271" s="254"/>
      <c r="Y271" s="254"/>
      <c r="Z271" s="254"/>
      <c r="AA271" s="254"/>
      <c r="AB271" s="254"/>
      <c r="AC271" s="254"/>
      <c r="AD271" s="254"/>
      <c r="AE271" s="254"/>
      <c r="AF271" s="254"/>
      <c r="AG271" s="254"/>
      <c r="AH271" s="254"/>
      <c r="AI271" s="254"/>
      <c r="AJ271" s="254"/>
      <c r="AK271" s="254"/>
      <c r="AL271" s="254"/>
      <c r="AM271" s="254"/>
      <c r="AN271" s="254"/>
      <c r="AO271" s="254"/>
      <c r="AP271" s="85"/>
      <c r="AQ271" s="85"/>
      <c r="AR271" s="85"/>
      <c r="AS271" s="84"/>
      <c r="AT271" s="84"/>
      <c r="AU271" s="84"/>
      <c r="AV271" s="84"/>
      <c r="AW271" s="84"/>
      <c r="AX271" s="84"/>
      <c r="AY271" s="86"/>
      <c r="AZ271" s="23"/>
      <c r="BA271" s="39"/>
      <c r="BB271" s="39"/>
      <c r="BC271" s="122"/>
      <c r="BD271" s="103"/>
      <c r="BE271" s="103"/>
      <c r="BF271" s="103"/>
      <c r="BG271" s="103"/>
      <c r="BH271" s="103"/>
      <c r="BI271" s="103"/>
      <c r="BJ271" s="103"/>
      <c r="BK271" s="103"/>
      <c r="BL271" s="103"/>
      <c r="BM271" s="103"/>
      <c r="BN271" s="104"/>
      <c r="BO271" s="172"/>
      <c r="BP271" s="173"/>
    </row>
    <row r="272" spans="1:68" s="25" customFormat="1" ht="24.95" customHeight="1">
      <c r="A272" s="23"/>
      <c r="B272" s="23"/>
      <c r="C272" s="23"/>
      <c r="D272" s="24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39"/>
      <c r="BB272" s="39"/>
      <c r="BC272" s="122"/>
      <c r="BD272" s="103"/>
      <c r="BE272" s="103"/>
      <c r="BF272" s="103"/>
      <c r="BG272" s="103"/>
      <c r="BH272" s="103"/>
      <c r="BI272" s="103"/>
      <c r="BJ272" s="103"/>
      <c r="BK272" s="103"/>
      <c r="BL272" s="103"/>
      <c r="BM272" s="103"/>
      <c r="BN272" s="104"/>
      <c r="BO272" s="172"/>
      <c r="BP272" s="173"/>
    </row>
    <row r="273" spans="1:68" s="25" customFormat="1" ht="24.95" customHeight="1">
      <c r="A273" s="23"/>
      <c r="B273" s="23"/>
      <c r="C273" s="23"/>
      <c r="D273" s="24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39"/>
      <c r="BB273" s="39"/>
      <c r="BC273" s="122"/>
      <c r="BD273" s="103"/>
      <c r="BE273" s="103"/>
      <c r="BF273" s="103"/>
      <c r="BG273" s="103"/>
      <c r="BH273" s="103"/>
      <c r="BI273" s="103"/>
      <c r="BJ273" s="103"/>
      <c r="BK273" s="103"/>
      <c r="BL273" s="103"/>
      <c r="BM273" s="103"/>
      <c r="BN273" s="104"/>
      <c r="BO273" s="172"/>
      <c r="BP273" s="173"/>
    </row>
    <row r="274" spans="1:68" s="25" customFormat="1" ht="25.35" customHeight="1">
      <c r="A274" s="23"/>
      <c r="B274" s="23"/>
      <c r="C274" s="23"/>
      <c r="D274" s="24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39"/>
      <c r="BB274" s="39"/>
      <c r="BC274" s="122"/>
      <c r="BD274" s="103"/>
      <c r="BE274" s="103"/>
      <c r="BF274" s="103"/>
      <c r="BG274" s="103"/>
      <c r="BH274" s="103"/>
      <c r="BI274" s="103"/>
      <c r="BJ274" s="103"/>
      <c r="BK274" s="103"/>
      <c r="BL274" s="103"/>
      <c r="BM274" s="103"/>
      <c r="BN274" s="104"/>
      <c r="BO274" s="172"/>
      <c r="BP274" s="173"/>
    </row>
    <row r="275" spans="1:68" s="25" customFormat="1" ht="25.35" customHeight="1">
      <c r="A275" s="23"/>
      <c r="B275" s="23"/>
      <c r="C275" s="23"/>
      <c r="D275" s="24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39"/>
      <c r="BB275" s="39"/>
      <c r="BC275" s="122"/>
      <c r="BD275" s="103"/>
      <c r="BE275" s="103"/>
      <c r="BF275" s="103"/>
      <c r="BG275" s="103"/>
      <c r="BH275" s="103"/>
      <c r="BI275" s="103"/>
      <c r="BJ275" s="103"/>
      <c r="BK275" s="103"/>
      <c r="BL275" s="103"/>
      <c r="BM275" s="103"/>
      <c r="BN275" s="104"/>
      <c r="BO275" s="172"/>
      <c r="BP275" s="173"/>
    </row>
    <row r="276" spans="1:68" ht="24.95" customHeight="1"/>
    <row r="277" spans="1:68" s="25" customFormat="1" ht="20.100000000000001" customHeight="1">
      <c r="A277" s="23"/>
      <c r="B277" s="23"/>
      <c r="C277" s="23"/>
      <c r="D277" s="24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39"/>
      <c r="BB277" s="39"/>
      <c r="BC277" s="122"/>
      <c r="BD277" s="103"/>
      <c r="BE277" s="103"/>
      <c r="BF277" s="103"/>
      <c r="BG277" s="103"/>
      <c r="BH277" s="103"/>
      <c r="BI277" s="103"/>
      <c r="BJ277" s="103"/>
      <c r="BK277" s="103"/>
      <c r="BL277" s="103"/>
      <c r="BM277" s="103"/>
      <c r="BN277" s="104"/>
      <c r="BO277" s="172"/>
      <c r="BP277" s="173"/>
    </row>
    <row r="278" spans="1:68" ht="24.95" customHeight="1"/>
    <row r="279" spans="1:68" ht="24.95" customHeight="1">
      <c r="BA279" s="23"/>
      <c r="BB279" s="23"/>
      <c r="BC279" s="73"/>
      <c r="BD279" s="113"/>
      <c r="BE279" s="58"/>
      <c r="BF279" s="58"/>
      <c r="BG279" s="58"/>
      <c r="BH279" s="58"/>
      <c r="BI279" s="58"/>
      <c r="BJ279" s="58"/>
    </row>
    <row r="280" spans="1:68" ht="25.35" customHeight="1">
      <c r="BA280" s="23"/>
      <c r="BB280" s="23"/>
      <c r="BC280" s="73"/>
      <c r="BD280" s="113"/>
      <c r="BE280" s="58"/>
      <c r="BF280" s="58"/>
      <c r="BG280" s="58"/>
      <c r="BH280" s="58"/>
      <c r="BI280" s="58"/>
      <c r="BJ280" s="58"/>
    </row>
    <row r="281" spans="1:68" ht="25.35" customHeight="1">
      <c r="BA281" s="23"/>
      <c r="BB281" s="23"/>
      <c r="BC281" s="73"/>
      <c r="BD281" s="113"/>
      <c r="BE281" s="58"/>
      <c r="BF281" s="58"/>
      <c r="BG281" s="58"/>
      <c r="BH281" s="58"/>
      <c r="BI281" s="58"/>
      <c r="BJ281" s="58"/>
    </row>
    <row r="282" spans="1:68" ht="25.35" customHeight="1">
      <c r="BA282" s="23"/>
      <c r="BB282" s="23"/>
      <c r="BC282" s="73"/>
      <c r="BD282" s="113"/>
      <c r="BE282" s="58"/>
      <c r="BF282" s="58"/>
      <c r="BG282" s="58"/>
      <c r="BH282" s="58"/>
      <c r="BI282" s="58"/>
      <c r="BJ282" s="58"/>
    </row>
    <row r="283" spans="1:68" s="25" customFormat="1" ht="24.95" customHeight="1">
      <c r="A283" s="23"/>
      <c r="B283" s="23"/>
      <c r="C283" s="23"/>
      <c r="D283" s="24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39"/>
      <c r="BB283" s="39"/>
      <c r="BC283" s="122"/>
      <c r="BD283" s="103"/>
      <c r="BE283" s="103"/>
      <c r="BF283" s="103"/>
      <c r="BG283" s="103"/>
      <c r="BH283" s="103"/>
      <c r="BI283" s="103"/>
      <c r="BJ283" s="103"/>
      <c r="BK283" s="103"/>
      <c r="BL283" s="103"/>
      <c r="BM283" s="103"/>
      <c r="BN283" s="104"/>
      <c r="BO283" s="172"/>
      <c r="BP283" s="173"/>
    </row>
    <row r="284" spans="1:68" s="25" customFormat="1" ht="24.95" customHeight="1">
      <c r="A284" s="23"/>
      <c r="B284" s="23"/>
      <c r="C284" s="23"/>
      <c r="D284" s="24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39"/>
      <c r="BB284" s="39"/>
      <c r="BC284" s="122"/>
      <c r="BD284" s="103"/>
      <c r="BE284" s="103"/>
      <c r="BF284" s="103"/>
      <c r="BG284" s="103"/>
      <c r="BH284" s="103"/>
      <c r="BI284" s="103"/>
      <c r="BJ284" s="103"/>
      <c r="BK284" s="103"/>
      <c r="BL284" s="103"/>
      <c r="BM284" s="103"/>
      <c r="BN284" s="104"/>
      <c r="BO284" s="172"/>
      <c r="BP284" s="173"/>
    </row>
    <row r="285" spans="1:68" s="25" customFormat="1" ht="24.95" customHeight="1">
      <c r="A285" s="23"/>
      <c r="B285" s="23"/>
      <c r="C285" s="23"/>
      <c r="D285" s="24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39"/>
      <c r="BB285" s="39"/>
      <c r="BC285" s="122"/>
      <c r="BD285" s="103"/>
      <c r="BE285" s="103"/>
      <c r="BF285" s="103"/>
      <c r="BG285" s="103"/>
      <c r="BH285" s="103"/>
      <c r="BI285" s="103"/>
      <c r="BJ285" s="103"/>
      <c r="BK285" s="103"/>
      <c r="BL285" s="103"/>
      <c r="BM285" s="103"/>
      <c r="BN285" s="104"/>
      <c r="BO285" s="172"/>
      <c r="BP285" s="173"/>
    </row>
    <row r="286" spans="1:68" s="25" customFormat="1" ht="24.95" customHeight="1">
      <c r="A286" s="23"/>
      <c r="B286" s="23"/>
      <c r="C286" s="23"/>
      <c r="D286" s="24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39"/>
      <c r="BB286" s="39"/>
      <c r="BC286" s="122"/>
      <c r="BD286" s="103"/>
      <c r="BE286" s="103"/>
      <c r="BF286" s="103"/>
      <c r="BG286" s="103"/>
      <c r="BH286" s="103"/>
      <c r="BI286" s="103"/>
      <c r="BJ286" s="103"/>
      <c r="BK286" s="103"/>
      <c r="BL286" s="103"/>
      <c r="BM286" s="103"/>
      <c r="BN286" s="104"/>
      <c r="BO286" s="172"/>
      <c r="BP286" s="173"/>
    </row>
    <row r="287" spans="1:68" s="25" customFormat="1" ht="9.9499999999999993" customHeight="1">
      <c r="A287" s="23"/>
      <c r="B287" s="23"/>
      <c r="C287" s="23"/>
      <c r="D287" s="24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39"/>
      <c r="BB287" s="39"/>
      <c r="BC287" s="122"/>
      <c r="BD287" s="103"/>
      <c r="BE287" s="103"/>
      <c r="BF287" s="103"/>
      <c r="BG287" s="103"/>
      <c r="BH287" s="103"/>
      <c r="BI287" s="103"/>
      <c r="BJ287" s="103"/>
      <c r="BK287" s="103"/>
      <c r="BL287" s="103"/>
      <c r="BM287" s="103"/>
      <c r="BN287" s="104"/>
      <c r="BO287" s="172"/>
      <c r="BP287" s="173"/>
    </row>
    <row r="288" spans="1:68" s="25" customFormat="1" ht="24.95" customHeight="1">
      <c r="A288" s="23"/>
      <c r="B288" s="23"/>
      <c r="C288" s="23"/>
      <c r="D288" s="24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39"/>
      <c r="BB288" s="39"/>
      <c r="BC288" s="122"/>
      <c r="BD288" s="103"/>
      <c r="BE288" s="103"/>
      <c r="BF288" s="103"/>
      <c r="BG288" s="103"/>
      <c r="BH288" s="103"/>
      <c r="BI288" s="103"/>
      <c r="BJ288" s="103"/>
      <c r="BK288" s="103"/>
      <c r="BL288" s="103"/>
      <c r="BM288" s="103"/>
      <c r="BN288" s="104"/>
      <c r="BO288" s="172"/>
      <c r="BP288" s="173"/>
    </row>
    <row r="289" spans="1:92" s="25" customFormat="1" ht="24.95" customHeight="1">
      <c r="A289" s="23"/>
      <c r="B289" s="23"/>
      <c r="C289" s="23"/>
      <c r="D289" s="24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39"/>
      <c r="BB289" s="39"/>
      <c r="BC289" s="122"/>
      <c r="BD289" s="103"/>
      <c r="BE289" s="103"/>
      <c r="BF289" s="103"/>
      <c r="BG289" s="103"/>
      <c r="BH289" s="103"/>
      <c r="BI289" s="103"/>
      <c r="BJ289" s="103"/>
      <c r="BK289" s="103"/>
      <c r="BL289" s="103"/>
      <c r="BM289" s="103"/>
      <c r="BN289" s="104"/>
      <c r="BO289" s="172"/>
      <c r="BP289" s="173"/>
    </row>
    <row r="290" spans="1:92" s="25" customFormat="1" ht="24.95" customHeight="1">
      <c r="A290" s="23"/>
      <c r="B290" s="23"/>
      <c r="C290" s="23"/>
      <c r="D290" s="24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39"/>
      <c r="BB290" s="39"/>
      <c r="BC290" s="122"/>
      <c r="BD290" s="103"/>
      <c r="BE290" s="103"/>
      <c r="BF290" s="103"/>
      <c r="BG290" s="103"/>
      <c r="BH290" s="103"/>
      <c r="BI290" s="103"/>
      <c r="BJ290" s="103"/>
      <c r="BK290" s="103"/>
      <c r="BL290" s="103"/>
      <c r="BM290" s="103"/>
      <c r="BN290" s="104"/>
      <c r="BO290" s="172"/>
      <c r="BP290" s="173"/>
    </row>
    <row r="291" spans="1:92" s="25" customFormat="1" ht="24.95" customHeight="1">
      <c r="A291" s="23"/>
      <c r="B291" s="23"/>
      <c r="C291" s="23"/>
      <c r="D291" s="24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39"/>
      <c r="BB291" s="39"/>
      <c r="BC291" s="122"/>
      <c r="BD291" s="103"/>
      <c r="BE291" s="103"/>
      <c r="BF291" s="103"/>
      <c r="BG291" s="103"/>
      <c r="BH291" s="103"/>
      <c r="BI291" s="103"/>
      <c r="BJ291" s="103"/>
      <c r="BK291" s="103"/>
      <c r="BL291" s="103"/>
      <c r="BM291" s="103"/>
      <c r="BN291" s="104"/>
      <c r="BO291" s="172"/>
      <c r="BP291" s="173"/>
    </row>
    <row r="292" spans="1:92" s="25" customFormat="1" ht="25.35" customHeight="1">
      <c r="A292" s="23"/>
      <c r="B292" s="23"/>
      <c r="C292" s="23"/>
      <c r="D292" s="24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39"/>
      <c r="BB292" s="39"/>
      <c r="BC292" s="122"/>
      <c r="BD292" s="103"/>
      <c r="BE292" s="103"/>
      <c r="BF292" s="103"/>
      <c r="BG292" s="103"/>
      <c r="BH292" s="103"/>
      <c r="BI292" s="103"/>
      <c r="BJ292" s="103"/>
      <c r="BK292" s="103"/>
      <c r="BL292" s="103"/>
      <c r="BM292" s="103"/>
      <c r="BN292" s="104"/>
      <c r="BO292" s="172"/>
      <c r="BP292" s="173"/>
    </row>
    <row r="293" spans="1:92" s="25" customFormat="1" ht="24.95" customHeight="1">
      <c r="A293" s="23"/>
      <c r="B293" s="23"/>
      <c r="C293" s="23"/>
      <c r="D293" s="24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39"/>
      <c r="BB293" s="39"/>
      <c r="BC293" s="122"/>
      <c r="BD293" s="103"/>
      <c r="BE293" s="103"/>
      <c r="BF293" s="103"/>
      <c r="BG293" s="103"/>
      <c r="BH293" s="103"/>
      <c r="BI293" s="103"/>
      <c r="BJ293" s="103"/>
      <c r="BK293" s="103"/>
      <c r="BL293" s="103"/>
      <c r="BM293" s="103"/>
      <c r="BN293" s="104"/>
      <c r="BO293" s="172"/>
      <c r="BP293" s="173"/>
    </row>
    <row r="294" spans="1:92" s="25" customFormat="1" ht="24.95" customHeight="1">
      <c r="A294" s="23"/>
      <c r="B294" s="23"/>
      <c r="C294" s="23"/>
      <c r="D294" s="24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39"/>
      <c r="BB294" s="39"/>
      <c r="BC294" s="122"/>
      <c r="BD294" s="103"/>
      <c r="BE294" s="103"/>
      <c r="BF294" s="103"/>
      <c r="BG294" s="103"/>
      <c r="BH294" s="103"/>
      <c r="BI294" s="103"/>
      <c r="BJ294" s="103"/>
      <c r="BK294" s="103"/>
      <c r="BL294" s="103"/>
      <c r="BM294" s="103"/>
      <c r="BN294" s="104"/>
      <c r="BO294" s="172"/>
      <c r="BP294" s="173"/>
    </row>
    <row r="295" spans="1:92" s="25" customFormat="1" ht="24.95" customHeight="1">
      <c r="A295" s="23"/>
      <c r="B295" s="23"/>
      <c r="C295" s="23"/>
      <c r="D295" s="24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39"/>
      <c r="BB295" s="39"/>
      <c r="BC295" s="122"/>
      <c r="BD295" s="103"/>
      <c r="BE295" s="103"/>
      <c r="BF295" s="103"/>
      <c r="BG295" s="103"/>
      <c r="BH295" s="103"/>
      <c r="BI295" s="103"/>
      <c r="BJ295" s="103"/>
      <c r="BK295" s="103"/>
      <c r="BL295" s="103"/>
      <c r="BM295" s="103"/>
      <c r="BN295" s="104"/>
      <c r="BO295" s="172"/>
      <c r="BP295" s="173"/>
    </row>
    <row r="296" spans="1:92" s="25" customFormat="1" ht="24.95" customHeight="1">
      <c r="A296" s="23"/>
      <c r="B296" s="23"/>
      <c r="C296" s="23"/>
      <c r="D296" s="24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39"/>
      <c r="BB296" s="39"/>
      <c r="BC296" s="122"/>
      <c r="BD296" s="103"/>
      <c r="BE296" s="103"/>
      <c r="BF296" s="103"/>
      <c r="BG296" s="103"/>
      <c r="BH296" s="103"/>
      <c r="BI296" s="103"/>
      <c r="BJ296" s="103"/>
      <c r="BK296" s="103"/>
      <c r="BL296" s="103"/>
      <c r="BM296" s="103"/>
      <c r="BN296" s="104"/>
      <c r="BO296" s="172"/>
      <c r="BP296" s="173"/>
    </row>
    <row r="297" spans="1:92" s="25" customFormat="1" ht="25.35" customHeight="1">
      <c r="A297" s="23"/>
      <c r="B297" s="23"/>
      <c r="C297" s="23"/>
      <c r="D297" s="24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39"/>
      <c r="BB297" s="39"/>
      <c r="BC297" s="122"/>
      <c r="BD297" s="103"/>
      <c r="BE297" s="103"/>
      <c r="BF297" s="103"/>
      <c r="BG297" s="103"/>
      <c r="BH297" s="103"/>
      <c r="BI297" s="103"/>
      <c r="BJ297" s="103"/>
      <c r="BK297" s="103"/>
      <c r="BL297" s="103"/>
      <c r="BM297" s="103"/>
      <c r="BN297" s="104"/>
      <c r="BO297" s="172"/>
      <c r="BP297" s="173"/>
    </row>
    <row r="298" spans="1:92" s="25" customFormat="1" ht="24.75" customHeight="1">
      <c r="A298" s="23"/>
      <c r="B298" s="23"/>
      <c r="C298" s="23"/>
      <c r="D298" s="24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39"/>
      <c r="BB298" s="39"/>
      <c r="BC298" s="122"/>
      <c r="BD298" s="103"/>
      <c r="BE298" s="103"/>
      <c r="BF298" s="103"/>
      <c r="BG298" s="103"/>
      <c r="BH298" s="103"/>
      <c r="BI298" s="103"/>
      <c r="BJ298" s="103"/>
      <c r="BK298" s="103"/>
      <c r="BL298" s="103"/>
      <c r="BM298" s="103"/>
      <c r="BN298" s="104"/>
      <c r="BO298" s="172"/>
      <c r="BP298" s="173"/>
    </row>
    <row r="299" spans="1:92" s="53" customFormat="1" ht="23.85" customHeight="1">
      <c r="B299" s="23"/>
      <c r="C299" s="23"/>
      <c r="D299" s="24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BA299" s="137"/>
      <c r="BB299" s="137"/>
      <c r="BC299" s="74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3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</row>
    <row r="300" spans="1:92" ht="23.85" customHeight="1">
      <c r="BA300" s="39"/>
      <c r="BB300" s="39"/>
      <c r="BC300" s="102"/>
      <c r="BD300" s="103"/>
      <c r="BE300" s="103"/>
      <c r="BF300" s="103"/>
      <c r="BG300" s="103"/>
      <c r="BH300" s="103"/>
      <c r="BI300" s="103"/>
      <c r="BJ300" s="103"/>
      <c r="BK300" s="103"/>
      <c r="BL300" s="103"/>
      <c r="BM300" s="103"/>
      <c r="BN300" s="104"/>
    </row>
    <row r="301" spans="1:92" ht="30" customHeight="1">
      <c r="BA301" s="39"/>
      <c r="BB301" s="39"/>
      <c r="BC301" s="102"/>
      <c r="BD301" s="103"/>
      <c r="BE301" s="103"/>
      <c r="BF301" s="103"/>
      <c r="BG301" s="103"/>
      <c r="BH301" s="103"/>
      <c r="BI301" s="103"/>
      <c r="BJ301" s="103"/>
      <c r="BK301" s="103"/>
      <c r="BL301" s="103"/>
      <c r="BM301" s="103"/>
      <c r="BN301" s="104"/>
    </row>
    <row r="302" spans="1:92" ht="23.85" customHeight="1"/>
    <row r="303" spans="1:92" s="39" customFormat="1" ht="25.35" customHeight="1">
      <c r="B303" s="23"/>
      <c r="C303" s="23"/>
      <c r="D303" s="24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</row>
    <row r="304" spans="1:92" ht="25.35" customHeight="1"/>
    <row r="305" ht="25.35" customHeight="1"/>
    <row r="306" ht="24.95" customHeight="1"/>
    <row r="307" ht="15" customHeight="1"/>
    <row r="1048149" spans="4:5">
      <c r="D1048149" s="23"/>
      <c r="E1048149" s="87"/>
    </row>
    <row r="1048185" spans="53:92">
      <c r="BA1048185" s="23"/>
      <c r="BB1048185" s="23"/>
      <c r="BC1048185" s="23"/>
      <c r="BD1048185" s="23"/>
      <c r="BE1048185" s="23"/>
      <c r="BF1048185" s="23"/>
      <c r="BG1048185" s="23"/>
      <c r="BH1048185" s="23"/>
      <c r="BI1048185" s="23"/>
      <c r="BJ1048185" s="23"/>
      <c r="BK1048185" s="23"/>
      <c r="BL1048185" s="23"/>
      <c r="BM1048185" s="23"/>
      <c r="BN1048185" s="23"/>
      <c r="BO1048185" s="23"/>
      <c r="BP1048185" s="23"/>
      <c r="BQ1048185" s="23"/>
      <c r="BR1048185" s="23"/>
      <c r="BS1048185" s="23"/>
      <c r="BT1048185" s="23"/>
      <c r="BU1048185" s="23"/>
      <c r="BV1048185" s="23"/>
      <c r="BW1048185" s="23"/>
      <c r="BX1048185" s="23"/>
      <c r="BY1048185" s="23"/>
      <c r="BZ1048185" s="23"/>
      <c r="CA1048185" s="23"/>
      <c r="CB1048185" s="23"/>
      <c r="CC1048185" s="23"/>
      <c r="CD1048185" s="23"/>
      <c r="CE1048185" s="23"/>
      <c r="CF1048185" s="23"/>
      <c r="CG1048185" s="23"/>
      <c r="CH1048185" s="23"/>
      <c r="CI1048185" s="23"/>
      <c r="CJ1048185" s="23"/>
      <c r="CK1048185" s="23"/>
      <c r="CL1048185" s="23"/>
      <c r="CM1048185" s="23"/>
      <c r="CN1048185" s="23"/>
    </row>
  </sheetData>
  <sheetProtection selectLockedCells="1"/>
  <mergeCells count="433">
    <mergeCell ref="AH5:AJ5"/>
    <mergeCell ref="AK5:AL5"/>
    <mergeCell ref="H7:J7"/>
    <mergeCell ref="K7:R7"/>
    <mergeCell ref="T7:V7"/>
    <mergeCell ref="W7:AF7"/>
    <mergeCell ref="AH7:AJ7"/>
    <mergeCell ref="AK7:AL7"/>
    <mergeCell ref="H5:J5"/>
    <mergeCell ref="K5:R5"/>
    <mergeCell ref="T5:U5"/>
    <mergeCell ref="V5:X5"/>
    <mergeCell ref="Z5:AB5"/>
    <mergeCell ref="AC5:AD5"/>
    <mergeCell ref="B14:AY14"/>
    <mergeCell ref="AM15:AN15"/>
    <mergeCell ref="D16:E17"/>
    <mergeCell ref="G16:O17"/>
    <mergeCell ref="P16:AL17"/>
    <mergeCell ref="AM16:AN17"/>
    <mergeCell ref="AP16:AP17"/>
    <mergeCell ref="B10:E10"/>
    <mergeCell ref="H10:P10"/>
    <mergeCell ref="Q10:R10"/>
    <mergeCell ref="S10:AI10"/>
    <mergeCell ref="AK10:AW10"/>
    <mergeCell ref="H11:P11"/>
    <mergeCell ref="Q11:AH11"/>
    <mergeCell ref="U18:W18"/>
    <mergeCell ref="AA18:AC18"/>
    <mergeCell ref="AD18:AE18"/>
    <mergeCell ref="H19:I19"/>
    <mergeCell ref="K19:L19"/>
    <mergeCell ref="C21:D21"/>
    <mergeCell ref="H21:I21"/>
    <mergeCell ref="K21:L21"/>
    <mergeCell ref="M21:AI22"/>
    <mergeCell ref="BE25:BH25"/>
    <mergeCell ref="M26:AI26"/>
    <mergeCell ref="AK26:AN26"/>
    <mergeCell ref="M27:AI27"/>
    <mergeCell ref="AK27:AN27"/>
    <mergeCell ref="M28:AI28"/>
    <mergeCell ref="AK28:AN28"/>
    <mergeCell ref="AK21:AN21"/>
    <mergeCell ref="H23:L24"/>
    <mergeCell ref="M23:AI24"/>
    <mergeCell ref="H25:L28"/>
    <mergeCell ref="M25:AI25"/>
    <mergeCell ref="AK25:AN25"/>
    <mergeCell ref="H30:L33"/>
    <mergeCell ref="M30:AI30"/>
    <mergeCell ref="AK30:AN30"/>
    <mergeCell ref="M31:AI31"/>
    <mergeCell ref="AK31:AN31"/>
    <mergeCell ref="M32:AI32"/>
    <mergeCell ref="AK32:AN32"/>
    <mergeCell ref="M33:AI33"/>
    <mergeCell ref="AK33:AN33"/>
    <mergeCell ref="H42:I42"/>
    <mergeCell ref="K42:L42"/>
    <mergeCell ref="C44:D44"/>
    <mergeCell ref="H44:I44"/>
    <mergeCell ref="K44:L44"/>
    <mergeCell ref="M44:AI45"/>
    <mergeCell ref="H35:L38"/>
    <mergeCell ref="M35:AI35"/>
    <mergeCell ref="AK35:AN35"/>
    <mergeCell ref="M36:AI36"/>
    <mergeCell ref="AK36:AN36"/>
    <mergeCell ref="M37:AI37"/>
    <mergeCell ref="AK37:AN37"/>
    <mergeCell ref="M38:AI38"/>
    <mergeCell ref="AK38:AN38"/>
    <mergeCell ref="AK44:AN44"/>
    <mergeCell ref="K65:L65"/>
    <mergeCell ref="H46:L47"/>
    <mergeCell ref="M46:AI47"/>
    <mergeCell ref="H48:L51"/>
    <mergeCell ref="M48:AI48"/>
    <mergeCell ref="AK48:AN48"/>
    <mergeCell ref="M49:AI49"/>
    <mergeCell ref="AK49:AN49"/>
    <mergeCell ref="M50:AI50"/>
    <mergeCell ref="AK50:AN50"/>
    <mergeCell ref="M51:AI51"/>
    <mergeCell ref="AK51:AN51"/>
    <mergeCell ref="C67:D67"/>
    <mergeCell ref="H67:I67"/>
    <mergeCell ref="K67:L67"/>
    <mergeCell ref="M67:AI68"/>
    <mergeCell ref="AK56:AN56"/>
    <mergeCell ref="H58:L61"/>
    <mergeCell ref="M58:AI58"/>
    <mergeCell ref="AK58:AN58"/>
    <mergeCell ref="M59:AI59"/>
    <mergeCell ref="AK59:AN59"/>
    <mergeCell ref="M60:AI60"/>
    <mergeCell ref="AK60:AN60"/>
    <mergeCell ref="M61:AI61"/>
    <mergeCell ref="AK61:AN61"/>
    <mergeCell ref="AK67:AN67"/>
    <mergeCell ref="H53:L56"/>
    <mergeCell ref="M53:AI53"/>
    <mergeCell ref="AK53:AN53"/>
    <mergeCell ref="M54:AI54"/>
    <mergeCell ref="AK54:AN54"/>
    <mergeCell ref="M55:AI55"/>
    <mergeCell ref="AK55:AN55"/>
    <mergeCell ref="M56:AI56"/>
    <mergeCell ref="H65:I65"/>
    <mergeCell ref="H69:L70"/>
    <mergeCell ref="M69:AI70"/>
    <mergeCell ref="H71:L74"/>
    <mergeCell ref="M71:AI71"/>
    <mergeCell ref="AK71:AN71"/>
    <mergeCell ref="M72:AI72"/>
    <mergeCell ref="AK72:AN72"/>
    <mergeCell ref="M73:AI73"/>
    <mergeCell ref="AK73:AN73"/>
    <mergeCell ref="M74:AI74"/>
    <mergeCell ref="AK74:AN74"/>
    <mergeCell ref="D88:E89"/>
    <mergeCell ref="G88:O89"/>
    <mergeCell ref="P88:AL89"/>
    <mergeCell ref="AM88:AN89"/>
    <mergeCell ref="AP88:AP89"/>
    <mergeCell ref="AK79:AN79"/>
    <mergeCell ref="H81:L84"/>
    <mergeCell ref="M81:AI81"/>
    <mergeCell ref="AK81:AN81"/>
    <mergeCell ref="M82:AI82"/>
    <mergeCell ref="AK82:AN82"/>
    <mergeCell ref="M83:AI83"/>
    <mergeCell ref="AK83:AN83"/>
    <mergeCell ref="M84:AI84"/>
    <mergeCell ref="AK84:AN84"/>
    <mergeCell ref="H76:L79"/>
    <mergeCell ref="M76:AI76"/>
    <mergeCell ref="AK76:AN76"/>
    <mergeCell ref="M77:AI77"/>
    <mergeCell ref="AK77:AN77"/>
    <mergeCell ref="M78:AI78"/>
    <mergeCell ref="AK78:AN78"/>
    <mergeCell ref="M79:AI79"/>
    <mergeCell ref="AM87:AN87"/>
    <mergeCell ref="U90:W90"/>
    <mergeCell ref="AA90:AC90"/>
    <mergeCell ref="AD90:AE90"/>
    <mergeCell ref="H91:I91"/>
    <mergeCell ref="K91:L91"/>
    <mergeCell ref="C93:D93"/>
    <mergeCell ref="H93:I93"/>
    <mergeCell ref="K93:L93"/>
    <mergeCell ref="M93:AI94"/>
    <mergeCell ref="BE97:BH97"/>
    <mergeCell ref="M98:AI98"/>
    <mergeCell ref="AK98:AN98"/>
    <mergeCell ref="M99:AI99"/>
    <mergeCell ref="AK99:AN99"/>
    <mergeCell ref="M100:AI100"/>
    <mergeCell ref="AK100:AN100"/>
    <mergeCell ref="AK93:AN93"/>
    <mergeCell ref="H95:L96"/>
    <mergeCell ref="M95:AI96"/>
    <mergeCell ref="H97:L100"/>
    <mergeCell ref="M97:AI97"/>
    <mergeCell ref="AK97:AN97"/>
    <mergeCell ref="H102:L105"/>
    <mergeCell ref="M102:AI102"/>
    <mergeCell ref="AK102:AN102"/>
    <mergeCell ref="M103:AI103"/>
    <mergeCell ref="AK103:AN103"/>
    <mergeCell ref="M104:AI104"/>
    <mergeCell ref="AK104:AN104"/>
    <mergeCell ref="M105:AI105"/>
    <mergeCell ref="AK105:AN105"/>
    <mergeCell ref="H114:I114"/>
    <mergeCell ref="K114:L114"/>
    <mergeCell ref="C116:D116"/>
    <mergeCell ref="H116:I116"/>
    <mergeCell ref="K116:L116"/>
    <mergeCell ref="M116:AI117"/>
    <mergeCell ref="H107:L110"/>
    <mergeCell ref="M107:AI107"/>
    <mergeCell ref="AK107:AN107"/>
    <mergeCell ref="M108:AI108"/>
    <mergeCell ref="AK108:AN108"/>
    <mergeCell ref="M109:AI109"/>
    <mergeCell ref="AK109:AN109"/>
    <mergeCell ref="M110:AI110"/>
    <mergeCell ref="AK110:AN110"/>
    <mergeCell ref="AK116:AN116"/>
    <mergeCell ref="K137:L137"/>
    <mergeCell ref="H118:L119"/>
    <mergeCell ref="M118:AI119"/>
    <mergeCell ref="H120:L123"/>
    <mergeCell ref="M120:AI120"/>
    <mergeCell ref="AK120:AN120"/>
    <mergeCell ref="M121:AI121"/>
    <mergeCell ref="AK121:AN121"/>
    <mergeCell ref="M122:AI122"/>
    <mergeCell ref="AK122:AN122"/>
    <mergeCell ref="M123:AI123"/>
    <mergeCell ref="AK123:AN123"/>
    <mergeCell ref="C139:D139"/>
    <mergeCell ref="H139:I139"/>
    <mergeCell ref="K139:L139"/>
    <mergeCell ref="M139:AI140"/>
    <mergeCell ref="AK128:AN128"/>
    <mergeCell ref="H130:L133"/>
    <mergeCell ref="M130:AI130"/>
    <mergeCell ref="AK130:AN130"/>
    <mergeCell ref="M131:AI131"/>
    <mergeCell ref="AK131:AN131"/>
    <mergeCell ref="M132:AI132"/>
    <mergeCell ref="AK132:AN132"/>
    <mergeCell ref="M133:AI133"/>
    <mergeCell ref="AK133:AN133"/>
    <mergeCell ref="AK139:AN139"/>
    <mergeCell ref="H125:L128"/>
    <mergeCell ref="M125:AI125"/>
    <mergeCell ref="AK125:AN125"/>
    <mergeCell ref="M126:AI126"/>
    <mergeCell ref="AK126:AN126"/>
    <mergeCell ref="M127:AI127"/>
    <mergeCell ref="AK127:AN127"/>
    <mergeCell ref="M128:AI128"/>
    <mergeCell ref="H137:I137"/>
    <mergeCell ref="H141:L142"/>
    <mergeCell ref="M141:AI142"/>
    <mergeCell ref="H143:L146"/>
    <mergeCell ref="M143:AI143"/>
    <mergeCell ref="AK143:AN143"/>
    <mergeCell ref="M144:AI144"/>
    <mergeCell ref="AK144:AN144"/>
    <mergeCell ref="M145:AI145"/>
    <mergeCell ref="AK145:AN145"/>
    <mergeCell ref="M146:AI146"/>
    <mergeCell ref="AK146:AN146"/>
    <mergeCell ref="D160:E161"/>
    <mergeCell ref="G160:O161"/>
    <mergeCell ref="P160:AL161"/>
    <mergeCell ref="AM160:AN161"/>
    <mergeCell ref="AP160:AP161"/>
    <mergeCell ref="AK151:AN151"/>
    <mergeCell ref="H153:L156"/>
    <mergeCell ref="M153:AI153"/>
    <mergeCell ref="AK153:AN153"/>
    <mergeCell ref="M154:AI154"/>
    <mergeCell ref="AK154:AN154"/>
    <mergeCell ref="M155:AI155"/>
    <mergeCell ref="AK155:AN155"/>
    <mergeCell ref="M156:AI156"/>
    <mergeCell ref="AK156:AN156"/>
    <mergeCell ref="H148:L151"/>
    <mergeCell ref="M148:AI148"/>
    <mergeCell ref="AK148:AN148"/>
    <mergeCell ref="M149:AI149"/>
    <mergeCell ref="AK149:AN149"/>
    <mergeCell ref="M150:AI150"/>
    <mergeCell ref="AK150:AN150"/>
    <mergeCell ref="M151:AI151"/>
    <mergeCell ref="AM159:AN159"/>
    <mergeCell ref="U162:W162"/>
    <mergeCell ref="AA162:AC162"/>
    <mergeCell ref="AD162:AE162"/>
    <mergeCell ref="H163:I163"/>
    <mergeCell ref="K163:L163"/>
    <mergeCell ref="C165:D165"/>
    <mergeCell ref="H165:I165"/>
    <mergeCell ref="K165:L165"/>
    <mergeCell ref="M165:AI166"/>
    <mergeCell ref="BE169:BH169"/>
    <mergeCell ref="M170:AI170"/>
    <mergeCell ref="AK170:AN170"/>
    <mergeCell ref="M171:AI171"/>
    <mergeCell ref="AK171:AN171"/>
    <mergeCell ref="M172:AI172"/>
    <mergeCell ref="AK172:AN172"/>
    <mergeCell ref="AK165:AN165"/>
    <mergeCell ref="H167:L168"/>
    <mergeCell ref="M167:AI168"/>
    <mergeCell ref="H169:L172"/>
    <mergeCell ref="M169:AI169"/>
    <mergeCell ref="AK169:AN169"/>
    <mergeCell ref="H174:L177"/>
    <mergeCell ref="M174:AI174"/>
    <mergeCell ref="AK174:AN174"/>
    <mergeCell ref="M175:AI175"/>
    <mergeCell ref="AK175:AN175"/>
    <mergeCell ref="M176:AI176"/>
    <mergeCell ref="AK176:AN176"/>
    <mergeCell ref="M177:AI177"/>
    <mergeCell ref="AK177:AN177"/>
    <mergeCell ref="H186:I186"/>
    <mergeCell ref="K186:L186"/>
    <mergeCell ref="C188:D188"/>
    <mergeCell ref="H188:I188"/>
    <mergeCell ref="K188:L188"/>
    <mergeCell ref="M188:AI189"/>
    <mergeCell ref="H179:L182"/>
    <mergeCell ref="M179:AI179"/>
    <mergeCell ref="AK179:AN179"/>
    <mergeCell ref="M180:AI180"/>
    <mergeCell ref="AK180:AN180"/>
    <mergeCell ref="M181:AI181"/>
    <mergeCell ref="AK181:AN181"/>
    <mergeCell ref="M182:AI182"/>
    <mergeCell ref="AK182:AN182"/>
    <mergeCell ref="AK188:AN188"/>
    <mergeCell ref="K209:L209"/>
    <mergeCell ref="H190:L191"/>
    <mergeCell ref="M190:AI191"/>
    <mergeCell ref="H192:L195"/>
    <mergeCell ref="M192:AI192"/>
    <mergeCell ref="AK192:AN192"/>
    <mergeCell ref="M193:AI193"/>
    <mergeCell ref="AK193:AN193"/>
    <mergeCell ref="M194:AI194"/>
    <mergeCell ref="AK194:AN194"/>
    <mergeCell ref="M195:AI195"/>
    <mergeCell ref="AK195:AN195"/>
    <mergeCell ref="C211:D211"/>
    <mergeCell ref="H211:I211"/>
    <mergeCell ref="K211:L211"/>
    <mergeCell ref="M211:AI212"/>
    <mergeCell ref="AK200:AN200"/>
    <mergeCell ref="H202:L205"/>
    <mergeCell ref="M202:AI202"/>
    <mergeCell ref="AK202:AN202"/>
    <mergeCell ref="M203:AI203"/>
    <mergeCell ref="AK203:AN203"/>
    <mergeCell ref="M204:AI204"/>
    <mergeCell ref="AK204:AN204"/>
    <mergeCell ref="M205:AI205"/>
    <mergeCell ref="AK205:AN205"/>
    <mergeCell ref="AK211:AN211"/>
    <mergeCell ref="H197:L200"/>
    <mergeCell ref="M197:AI197"/>
    <mergeCell ref="AK197:AN197"/>
    <mergeCell ref="M198:AI198"/>
    <mergeCell ref="AK198:AN198"/>
    <mergeCell ref="M199:AI199"/>
    <mergeCell ref="AK199:AN199"/>
    <mergeCell ref="M200:AI200"/>
    <mergeCell ref="H209:I209"/>
    <mergeCell ref="H213:L214"/>
    <mergeCell ref="M213:AI214"/>
    <mergeCell ref="H215:L218"/>
    <mergeCell ref="M215:AI215"/>
    <mergeCell ref="AK215:AN215"/>
    <mergeCell ref="M216:AI216"/>
    <mergeCell ref="AK216:AN216"/>
    <mergeCell ref="M217:AI217"/>
    <mergeCell ref="AK217:AN217"/>
    <mergeCell ref="M218:AI218"/>
    <mergeCell ref="AK218:AN218"/>
    <mergeCell ref="AM232:AN232"/>
    <mergeCell ref="D233:E234"/>
    <mergeCell ref="G233:T234"/>
    <mergeCell ref="U233:AL234"/>
    <mergeCell ref="AM233:AN234"/>
    <mergeCell ref="AK223:AN223"/>
    <mergeCell ref="H225:L228"/>
    <mergeCell ref="M225:AI225"/>
    <mergeCell ref="AK225:AN225"/>
    <mergeCell ref="M226:AI226"/>
    <mergeCell ref="AK226:AN226"/>
    <mergeCell ref="M227:AI227"/>
    <mergeCell ref="AK227:AN227"/>
    <mergeCell ref="M228:AI228"/>
    <mergeCell ref="AK228:AN228"/>
    <mergeCell ref="H220:L223"/>
    <mergeCell ref="M220:AI220"/>
    <mergeCell ref="AK220:AN220"/>
    <mergeCell ref="M221:AI221"/>
    <mergeCell ref="AK221:AN221"/>
    <mergeCell ref="M222:AI222"/>
    <mergeCell ref="AK222:AN222"/>
    <mergeCell ref="M223:AI223"/>
    <mergeCell ref="AM231:AN231"/>
    <mergeCell ref="C238:D238"/>
    <mergeCell ref="H238:I238"/>
    <mergeCell ref="K238:L238"/>
    <mergeCell ref="M238:AI238"/>
    <mergeCell ref="AK238:AN238"/>
    <mergeCell ref="H240:L241"/>
    <mergeCell ref="M240:AI241"/>
    <mergeCell ref="AP233:AP234"/>
    <mergeCell ref="U235:W235"/>
    <mergeCell ref="AA235:AC235"/>
    <mergeCell ref="AD235:AE235"/>
    <mergeCell ref="H236:I236"/>
    <mergeCell ref="K236:L236"/>
    <mergeCell ref="AP250:AP251"/>
    <mergeCell ref="H242:L245"/>
    <mergeCell ref="M242:AI242"/>
    <mergeCell ref="AK242:AN242"/>
    <mergeCell ref="M243:AI243"/>
    <mergeCell ref="AK243:AN243"/>
    <mergeCell ref="M244:AI244"/>
    <mergeCell ref="AK244:AN244"/>
    <mergeCell ref="M245:AI245"/>
    <mergeCell ref="AK245:AN245"/>
    <mergeCell ref="H253:I253"/>
    <mergeCell ref="K253:L253"/>
    <mergeCell ref="C255:D255"/>
    <mergeCell ref="H255:I255"/>
    <mergeCell ref="K255:L255"/>
    <mergeCell ref="M255:AI255"/>
    <mergeCell ref="AM249:AN249"/>
    <mergeCell ref="D250:E251"/>
    <mergeCell ref="G250:T251"/>
    <mergeCell ref="U250:AL251"/>
    <mergeCell ref="AM250:AN251"/>
    <mergeCell ref="G271:AO271"/>
    <mergeCell ref="M262:AI262"/>
    <mergeCell ref="AK262:AN262"/>
    <mergeCell ref="I266:O266"/>
    <mergeCell ref="P266:AA266"/>
    <mergeCell ref="AD266:AE266"/>
    <mergeCell ref="AF266:AK266"/>
    <mergeCell ref="AK255:AN255"/>
    <mergeCell ref="H257:L258"/>
    <mergeCell ref="M257:AI258"/>
    <mergeCell ref="H259:L262"/>
    <mergeCell ref="M259:AI259"/>
    <mergeCell ref="AK259:AN259"/>
    <mergeCell ref="M260:AI260"/>
    <mergeCell ref="AK260:AN260"/>
    <mergeCell ref="M261:AI261"/>
    <mergeCell ref="AK261:AN261"/>
  </mergeCells>
  <conditionalFormatting sqref="BO25 BO29 BO34 BO52 BO57 BO62:BO63 BO75 BO80 BO85:BO86 BO39:BO40">
    <cfRule type="cellIs" dxfId="2230" priority="2224" operator="between">
      <formula>15</formula>
      <formula>20</formula>
    </cfRule>
    <cfRule type="cellIs" dxfId="2229" priority="2225" operator="between">
      <formula>10</formula>
      <formula>14.999</formula>
    </cfRule>
    <cfRule type="cellIs" dxfId="2228" priority="2226" operator="between">
      <formula>5</formula>
      <formula>9.999</formula>
    </cfRule>
    <cfRule type="cellIs" dxfId="2227" priority="2227" operator="between">
      <formula>0</formula>
      <formula>4.999</formula>
    </cfRule>
  </conditionalFormatting>
  <conditionalFormatting sqref="BP25 BP29 BP34 BP52 BP57 BP62:BP63 BP75 BP80 BP85:BP86 BP39:BP40">
    <cfRule type="cellIs" dxfId="2226" priority="2219" operator="greaterThan">
      <formula>3</formula>
    </cfRule>
    <cfRule type="cellIs" dxfId="2225" priority="2220" operator="lessThan">
      <formula>1</formula>
    </cfRule>
    <cfRule type="cellIs" dxfId="2224" priority="2221" operator="equal">
      <formula>3</formula>
    </cfRule>
    <cfRule type="cellIs" dxfId="2223" priority="2222" operator="equal">
      <formula>2</formula>
    </cfRule>
    <cfRule type="cellIs" dxfId="2222" priority="2223" operator="equal">
      <formula>#REF!</formula>
    </cfRule>
  </conditionalFormatting>
  <conditionalFormatting sqref="K5 X9">
    <cfRule type="beginsWith" dxfId="2221" priority="2218" operator="beginsWith" text="?">
      <formula>LEFT(K5,LEN("?"))="?"</formula>
    </cfRule>
  </conditionalFormatting>
  <conditionalFormatting sqref="V5">
    <cfRule type="beginsWith" dxfId="2220" priority="2217" operator="beginsWith" text="?">
      <formula>LEFT(V5,LEN("?"))="?"</formula>
    </cfRule>
  </conditionalFormatting>
  <conditionalFormatting sqref="W7">
    <cfRule type="beginsWith" dxfId="2219" priority="2216" operator="beginsWith" text="?">
      <formula>LEFT(W7,LEN("?"))="?"</formula>
    </cfRule>
  </conditionalFormatting>
  <conditionalFormatting sqref="AC5">
    <cfRule type="containsBlanks" dxfId="2218" priority="2211">
      <formula>LEN(TRIM(AC5))=0</formula>
    </cfRule>
    <cfRule type="beginsWith" dxfId="2217" priority="2215" operator="beginsWith" text="?">
      <formula>LEFT(AC5,LEN("?"))="?"</formula>
    </cfRule>
  </conditionalFormatting>
  <conditionalFormatting sqref="K7">
    <cfRule type="beginsWith" dxfId="2216" priority="2214" operator="beginsWith" text="?">
      <formula>LEFT(K7,LEN("?"))="?"</formula>
    </cfRule>
  </conditionalFormatting>
  <conditionalFormatting sqref="T9 X9">
    <cfRule type="beginsWith" dxfId="2215" priority="2213" operator="beginsWith" text="...">
      <formula>LEFT(T9,LEN("..."))="..."</formula>
    </cfRule>
  </conditionalFormatting>
  <conditionalFormatting sqref="V5">
    <cfRule type="containsBlanks" dxfId="2214" priority="2212">
      <formula>LEN(TRIM(V5))=0</formula>
    </cfRule>
  </conditionalFormatting>
  <conditionalFormatting sqref="W7">
    <cfRule type="containsBlanks" dxfId="2213" priority="2210">
      <formula>LEN(TRIM(W7))=0</formula>
    </cfRule>
  </conditionalFormatting>
  <conditionalFormatting sqref="AK29:AN29 AK34:AN34 AK63:AN63 AK86:AN86 AK39:AN40">
    <cfRule type="containsText" dxfId="2212" priority="2206" operator="containsText" text="ggggggggggggggg">
      <formula>NOT(ISERROR(SEARCH("ggggggggggggggg",AK29)))</formula>
    </cfRule>
    <cfRule type="containsText" dxfId="2211" priority="2207" operator="containsText" text="gggggggggg">
      <formula>NOT(ISERROR(SEARCH("gggggggggg",AK29)))</formula>
    </cfRule>
    <cfRule type="containsText" dxfId="2210" priority="2208" operator="containsText" text="ggggg">
      <formula>NOT(ISERROR(SEARCH("ggggg",AK29)))</formula>
    </cfRule>
    <cfRule type="containsText" dxfId="2209" priority="2209" operator="containsText" text="g">
      <formula>NOT(ISERROR(SEARCH("g",AK29)))</formula>
    </cfRule>
  </conditionalFormatting>
  <conditionalFormatting sqref="AV21:AV24 AP29 AP34 AP63 AP86 AP39:AP40">
    <cfRule type="cellIs" dxfId="2208" priority="2202" operator="between">
      <formula>15</formula>
      <formula>20</formula>
    </cfRule>
    <cfRule type="cellIs" dxfId="2207" priority="2203" operator="between">
      <formula>10</formula>
      <formula>14.999</formula>
    </cfRule>
    <cfRule type="cellIs" dxfId="2206" priority="2204" operator="between">
      <formula>5</formula>
      <formula>9.999</formula>
    </cfRule>
    <cfRule type="cellIs" dxfId="2205" priority="2205" operator="between">
      <formula>0.001</formula>
      <formula>4.999</formula>
    </cfRule>
  </conditionalFormatting>
  <conditionalFormatting sqref="BO26">
    <cfRule type="cellIs" dxfId="2204" priority="2198" operator="between">
      <formula>15</formula>
      <formula>20</formula>
    </cfRule>
    <cfRule type="cellIs" dxfId="2203" priority="2199" operator="between">
      <formula>10</formula>
      <formula>14.999</formula>
    </cfRule>
    <cfRule type="cellIs" dxfId="2202" priority="2200" operator="between">
      <formula>5</formula>
      <formula>9.999</formula>
    </cfRule>
    <cfRule type="cellIs" dxfId="2201" priority="2201" operator="between">
      <formula>0</formula>
      <formula>4.999</formula>
    </cfRule>
  </conditionalFormatting>
  <conditionalFormatting sqref="BP26">
    <cfRule type="cellIs" dxfId="2200" priority="2193" operator="greaterThan">
      <formula>3</formula>
    </cfRule>
    <cfRule type="cellIs" dxfId="2199" priority="2194" operator="lessThan">
      <formula>1</formula>
    </cfRule>
    <cfRule type="cellIs" dxfId="2198" priority="2195" operator="equal">
      <formula>3</formula>
    </cfRule>
    <cfRule type="cellIs" dxfId="2197" priority="2196" operator="equal">
      <formula>2</formula>
    </cfRule>
    <cfRule type="cellIs" dxfId="2196" priority="2197" operator="equal">
      <formula>#REF!</formula>
    </cfRule>
  </conditionalFormatting>
  <conditionalFormatting sqref="BO27">
    <cfRule type="cellIs" dxfId="2195" priority="2189" operator="between">
      <formula>15</formula>
      <formula>20</formula>
    </cfRule>
    <cfRule type="cellIs" dxfId="2194" priority="2190" operator="between">
      <formula>10</formula>
      <formula>14.999</formula>
    </cfRule>
    <cfRule type="cellIs" dxfId="2193" priority="2191" operator="between">
      <formula>5</formula>
      <formula>9.999</formula>
    </cfRule>
    <cfRule type="cellIs" dxfId="2192" priority="2192" operator="between">
      <formula>0</formula>
      <formula>4.999</formula>
    </cfRule>
  </conditionalFormatting>
  <conditionalFormatting sqref="BP27">
    <cfRule type="cellIs" dxfId="2191" priority="2184" operator="greaterThan">
      <formula>3</formula>
    </cfRule>
    <cfRule type="cellIs" dxfId="2190" priority="2185" operator="lessThan">
      <formula>1</formula>
    </cfRule>
    <cfRule type="cellIs" dxfId="2189" priority="2186" operator="equal">
      <formula>3</formula>
    </cfRule>
    <cfRule type="cellIs" dxfId="2188" priority="2187" operator="equal">
      <formula>2</formula>
    </cfRule>
    <cfRule type="cellIs" dxfId="2187" priority="2188" operator="equal">
      <formula>#REF!</formula>
    </cfRule>
  </conditionalFormatting>
  <conditionalFormatting sqref="BO28">
    <cfRule type="cellIs" dxfId="2186" priority="2180" operator="between">
      <formula>15</formula>
      <formula>20</formula>
    </cfRule>
    <cfRule type="cellIs" dxfId="2185" priority="2181" operator="between">
      <formula>10</formula>
      <formula>14.999</formula>
    </cfRule>
    <cfRule type="cellIs" dxfId="2184" priority="2182" operator="between">
      <formula>5</formula>
      <formula>9.999</formula>
    </cfRule>
    <cfRule type="cellIs" dxfId="2183" priority="2183" operator="between">
      <formula>0</formula>
      <formula>4.999</formula>
    </cfRule>
  </conditionalFormatting>
  <conditionalFormatting sqref="BP28">
    <cfRule type="cellIs" dxfId="2182" priority="2175" operator="greaterThan">
      <formula>3</formula>
    </cfRule>
    <cfRule type="cellIs" dxfId="2181" priority="2176" operator="lessThan">
      <formula>1</formula>
    </cfRule>
    <cfRule type="cellIs" dxfId="2180" priority="2177" operator="equal">
      <formula>3</formula>
    </cfRule>
    <cfRule type="cellIs" dxfId="2179" priority="2178" operator="equal">
      <formula>2</formula>
    </cfRule>
    <cfRule type="cellIs" dxfId="2178" priority="2179" operator="equal">
      <formula>#REF!</formula>
    </cfRule>
  </conditionalFormatting>
  <conditionalFormatting sqref="BO41:BO42">
    <cfRule type="cellIs" dxfId="2177" priority="2171" operator="between">
      <formula>15</formula>
      <formula>20</formula>
    </cfRule>
    <cfRule type="cellIs" dxfId="2176" priority="2172" operator="between">
      <formula>10</formula>
      <formula>14.999</formula>
    </cfRule>
    <cfRule type="cellIs" dxfId="2175" priority="2173" operator="between">
      <formula>5</formula>
      <formula>9.999</formula>
    </cfRule>
    <cfRule type="cellIs" dxfId="2174" priority="2174" operator="between">
      <formula>0</formula>
      <formula>4.999</formula>
    </cfRule>
  </conditionalFormatting>
  <conditionalFormatting sqref="BP41:BP42">
    <cfRule type="cellIs" dxfId="2173" priority="2166" operator="greaterThan">
      <formula>3</formula>
    </cfRule>
    <cfRule type="cellIs" dxfId="2172" priority="2167" operator="lessThan">
      <formula>1</formula>
    </cfRule>
    <cfRule type="cellIs" dxfId="2171" priority="2168" operator="equal">
      <formula>3</formula>
    </cfRule>
    <cfRule type="cellIs" dxfId="2170" priority="2169" operator="equal">
      <formula>2</formula>
    </cfRule>
    <cfRule type="cellIs" dxfId="2169" priority="2170" operator="equal">
      <formula>#REF!</formula>
    </cfRule>
  </conditionalFormatting>
  <conditionalFormatting sqref="AK41:AN42">
    <cfRule type="containsText" dxfId="2168" priority="2162" operator="containsText" text="ggggggggggggggg">
      <formula>NOT(ISERROR(SEARCH("ggggggggggggggg",AK41)))</formula>
    </cfRule>
    <cfRule type="containsText" dxfId="2167" priority="2163" operator="containsText" text="gggggggggg">
      <formula>NOT(ISERROR(SEARCH("gggggggggg",AK41)))</formula>
    </cfRule>
    <cfRule type="containsText" dxfId="2166" priority="2164" operator="containsText" text="ggggg">
      <formula>NOT(ISERROR(SEARCH("ggggg",AK41)))</formula>
    </cfRule>
    <cfRule type="containsText" dxfId="2165" priority="2165" operator="containsText" text="g">
      <formula>NOT(ISERROR(SEARCH("g",AK41)))</formula>
    </cfRule>
  </conditionalFormatting>
  <conditionalFormatting sqref="AP41:AP42">
    <cfRule type="cellIs" dxfId="2164" priority="2158" operator="between">
      <formula>15</formula>
      <formula>20</formula>
    </cfRule>
    <cfRule type="cellIs" dxfId="2163" priority="2159" operator="between">
      <formula>10</formula>
      <formula>14.999</formula>
    </cfRule>
    <cfRule type="cellIs" dxfId="2162" priority="2160" operator="between">
      <formula>5</formula>
      <formula>9.999</formula>
    </cfRule>
    <cfRule type="cellIs" dxfId="2161" priority="2161" operator="between">
      <formula>0.001</formula>
      <formula>4.999</formula>
    </cfRule>
  </conditionalFormatting>
  <conditionalFormatting sqref="Q11">
    <cfRule type="beginsWith" dxfId="2160" priority="2157" operator="beginsWith" text="?">
      <formula>LEFT(Q11,LEN("?"))="?"</formula>
    </cfRule>
  </conditionalFormatting>
  <conditionalFormatting sqref="AV21:AV24">
    <cfRule type="beginsWith" dxfId="2159" priority="2155" operator="beginsWith" text="?">
      <formula>LEFT(AV21,LEN("?"))="?"</formula>
    </cfRule>
    <cfRule type="beginsWith" dxfId="2158" priority="2156" operator="beginsWith" text="Néant">
      <formula>LEFT(AV21,LEN("Néant"))="Néant"</formula>
    </cfRule>
  </conditionalFormatting>
  <conditionalFormatting sqref="AV21:AV24">
    <cfRule type="cellIs" dxfId="2157" priority="2152" operator="equal">
      <formula>3</formula>
    </cfRule>
    <cfRule type="cellIs" dxfId="2156" priority="2153" operator="equal">
      <formula>2</formula>
    </cfRule>
    <cfRule type="cellIs" dxfId="2155" priority="2154" operator="equal">
      <formula>1</formula>
    </cfRule>
  </conditionalFormatting>
  <conditionalFormatting sqref="AK5">
    <cfRule type="containsBlanks" dxfId="2154" priority="2150">
      <formula>LEN(TRIM(AK5))=0</formula>
    </cfRule>
    <cfRule type="beginsWith" dxfId="2153" priority="2151" operator="beginsWith" text="?">
      <formula>LEFT(AK5,LEN("?"))="?"</formula>
    </cfRule>
  </conditionalFormatting>
  <conditionalFormatting sqref="BO30">
    <cfRule type="cellIs" dxfId="2152" priority="2146" operator="between">
      <formula>15</formula>
      <formula>20</formula>
    </cfRule>
    <cfRule type="cellIs" dxfId="2151" priority="2147" operator="between">
      <formula>10</formula>
      <formula>14.999</formula>
    </cfRule>
    <cfRule type="cellIs" dxfId="2150" priority="2148" operator="between">
      <formula>5</formula>
      <formula>9.999</formula>
    </cfRule>
    <cfRule type="cellIs" dxfId="2149" priority="2149" operator="between">
      <formula>0</formula>
      <formula>4.999</formula>
    </cfRule>
  </conditionalFormatting>
  <conditionalFormatting sqref="BP30">
    <cfRule type="cellIs" dxfId="2148" priority="2141" operator="greaterThan">
      <formula>3</formula>
    </cfRule>
    <cfRule type="cellIs" dxfId="2147" priority="2142" operator="lessThan">
      <formula>1</formula>
    </cfRule>
    <cfRule type="cellIs" dxfId="2146" priority="2143" operator="equal">
      <formula>3</formula>
    </cfRule>
    <cfRule type="cellIs" dxfId="2145" priority="2144" operator="equal">
      <formula>2</formula>
    </cfRule>
    <cfRule type="cellIs" dxfId="2144" priority="2145" operator="equal">
      <formula>#REF!</formula>
    </cfRule>
  </conditionalFormatting>
  <conditionalFormatting sqref="BO31">
    <cfRule type="cellIs" dxfId="2143" priority="2137" operator="between">
      <formula>15</formula>
      <formula>20</formula>
    </cfRule>
    <cfRule type="cellIs" dxfId="2142" priority="2138" operator="between">
      <formula>10</formula>
      <formula>14.999</formula>
    </cfRule>
    <cfRule type="cellIs" dxfId="2141" priority="2139" operator="between">
      <formula>5</formula>
      <formula>9.999</formula>
    </cfRule>
    <cfRule type="cellIs" dxfId="2140" priority="2140" operator="between">
      <formula>0</formula>
      <formula>4.999</formula>
    </cfRule>
  </conditionalFormatting>
  <conditionalFormatting sqref="BP31">
    <cfRule type="cellIs" dxfId="2139" priority="2132" operator="greaterThan">
      <formula>3</formula>
    </cfRule>
    <cfRule type="cellIs" dxfId="2138" priority="2133" operator="lessThan">
      <formula>1</formula>
    </cfRule>
    <cfRule type="cellIs" dxfId="2137" priority="2134" operator="equal">
      <formula>3</formula>
    </cfRule>
    <cfRule type="cellIs" dxfId="2136" priority="2135" operator="equal">
      <formula>2</formula>
    </cfRule>
    <cfRule type="cellIs" dxfId="2135" priority="2136" operator="equal">
      <formula>#REF!</formula>
    </cfRule>
  </conditionalFormatting>
  <conditionalFormatting sqref="BO32">
    <cfRule type="cellIs" dxfId="2134" priority="2128" operator="between">
      <formula>15</formula>
      <formula>20</formula>
    </cfRule>
    <cfRule type="cellIs" dxfId="2133" priority="2129" operator="between">
      <formula>10</formula>
      <formula>14.999</formula>
    </cfRule>
    <cfRule type="cellIs" dxfId="2132" priority="2130" operator="between">
      <formula>5</formula>
      <formula>9.999</formula>
    </cfRule>
    <cfRule type="cellIs" dxfId="2131" priority="2131" operator="between">
      <formula>0</formula>
      <formula>4.999</formula>
    </cfRule>
  </conditionalFormatting>
  <conditionalFormatting sqref="BP32">
    <cfRule type="cellIs" dxfId="2130" priority="2123" operator="greaterThan">
      <formula>3</formula>
    </cfRule>
    <cfRule type="cellIs" dxfId="2129" priority="2124" operator="lessThan">
      <formula>1</formula>
    </cfRule>
    <cfRule type="cellIs" dxfId="2128" priority="2125" operator="equal">
      <formula>3</formula>
    </cfRule>
    <cfRule type="cellIs" dxfId="2127" priority="2126" operator="equal">
      <formula>2</formula>
    </cfRule>
    <cfRule type="cellIs" dxfId="2126" priority="2127" operator="equal">
      <formula>#REF!</formula>
    </cfRule>
  </conditionalFormatting>
  <conditionalFormatting sqref="BO33">
    <cfRule type="cellIs" dxfId="2125" priority="2119" operator="between">
      <formula>15</formula>
      <formula>20</formula>
    </cfRule>
    <cfRule type="cellIs" dxfId="2124" priority="2120" operator="between">
      <formula>10</formula>
      <formula>14.999</formula>
    </cfRule>
    <cfRule type="cellIs" dxfId="2123" priority="2121" operator="between">
      <formula>5</formula>
      <formula>9.999</formula>
    </cfRule>
    <cfRule type="cellIs" dxfId="2122" priority="2122" operator="between">
      <formula>0</formula>
      <formula>4.999</formula>
    </cfRule>
  </conditionalFormatting>
  <conditionalFormatting sqref="BP33">
    <cfRule type="cellIs" dxfId="2121" priority="2114" operator="greaterThan">
      <formula>3</formula>
    </cfRule>
    <cfRule type="cellIs" dxfId="2120" priority="2115" operator="lessThan">
      <formula>1</formula>
    </cfRule>
    <cfRule type="cellIs" dxfId="2119" priority="2116" operator="equal">
      <formula>3</formula>
    </cfRule>
    <cfRule type="cellIs" dxfId="2118" priority="2117" operator="equal">
      <formula>2</formula>
    </cfRule>
    <cfRule type="cellIs" dxfId="2117" priority="2118" operator="equal">
      <formula>#REF!</formula>
    </cfRule>
  </conditionalFormatting>
  <conditionalFormatting sqref="BO35">
    <cfRule type="cellIs" dxfId="2116" priority="2110" operator="between">
      <formula>15</formula>
      <formula>20</formula>
    </cfRule>
    <cfRule type="cellIs" dxfId="2115" priority="2111" operator="between">
      <formula>10</formula>
      <formula>14.999</formula>
    </cfRule>
    <cfRule type="cellIs" dxfId="2114" priority="2112" operator="between">
      <formula>5</formula>
      <formula>9.999</formula>
    </cfRule>
    <cfRule type="cellIs" dxfId="2113" priority="2113" operator="between">
      <formula>0</formula>
      <formula>4.999</formula>
    </cfRule>
  </conditionalFormatting>
  <conditionalFormatting sqref="BP35">
    <cfRule type="cellIs" dxfId="2112" priority="2105" operator="greaterThan">
      <formula>3</formula>
    </cfRule>
    <cfRule type="cellIs" dxfId="2111" priority="2106" operator="lessThan">
      <formula>1</formula>
    </cfRule>
    <cfRule type="cellIs" dxfId="2110" priority="2107" operator="equal">
      <formula>3</formula>
    </cfRule>
    <cfRule type="cellIs" dxfId="2109" priority="2108" operator="equal">
      <formula>2</formula>
    </cfRule>
    <cfRule type="cellIs" dxfId="2108" priority="2109" operator="equal">
      <formula>#REF!</formula>
    </cfRule>
  </conditionalFormatting>
  <conditionalFormatting sqref="BO36">
    <cfRule type="cellIs" dxfId="2107" priority="2101" operator="between">
      <formula>15</formula>
      <formula>20</formula>
    </cfRule>
    <cfRule type="cellIs" dxfId="2106" priority="2102" operator="between">
      <formula>10</formula>
      <formula>14.999</formula>
    </cfRule>
    <cfRule type="cellIs" dxfId="2105" priority="2103" operator="between">
      <formula>5</formula>
      <formula>9.999</formula>
    </cfRule>
    <cfRule type="cellIs" dxfId="2104" priority="2104" operator="between">
      <formula>0</formula>
      <formula>4.999</formula>
    </cfRule>
  </conditionalFormatting>
  <conditionalFormatting sqref="BP36">
    <cfRule type="cellIs" dxfId="2103" priority="2096" operator="greaterThan">
      <formula>3</formula>
    </cfRule>
    <cfRule type="cellIs" dxfId="2102" priority="2097" operator="lessThan">
      <formula>1</formula>
    </cfRule>
    <cfRule type="cellIs" dxfId="2101" priority="2098" operator="equal">
      <formula>3</formula>
    </cfRule>
    <cfRule type="cellIs" dxfId="2100" priority="2099" operator="equal">
      <formula>2</formula>
    </cfRule>
    <cfRule type="cellIs" dxfId="2099" priority="2100" operator="equal">
      <formula>#REF!</formula>
    </cfRule>
  </conditionalFormatting>
  <conditionalFormatting sqref="BO37">
    <cfRule type="cellIs" dxfId="2098" priority="2092" operator="between">
      <formula>15</formula>
      <formula>20</formula>
    </cfRule>
    <cfRule type="cellIs" dxfId="2097" priority="2093" operator="between">
      <formula>10</formula>
      <formula>14.999</formula>
    </cfRule>
    <cfRule type="cellIs" dxfId="2096" priority="2094" operator="between">
      <formula>5</formula>
      <formula>9.999</formula>
    </cfRule>
    <cfRule type="cellIs" dxfId="2095" priority="2095" operator="between">
      <formula>0</formula>
      <formula>4.999</formula>
    </cfRule>
  </conditionalFormatting>
  <conditionalFormatting sqref="BP37">
    <cfRule type="cellIs" dxfId="2094" priority="2087" operator="greaterThan">
      <formula>3</formula>
    </cfRule>
    <cfRule type="cellIs" dxfId="2093" priority="2088" operator="lessThan">
      <formula>1</formula>
    </cfRule>
    <cfRule type="cellIs" dxfId="2092" priority="2089" operator="equal">
      <formula>3</formula>
    </cfRule>
    <cfRule type="cellIs" dxfId="2091" priority="2090" operator="equal">
      <formula>2</formula>
    </cfRule>
    <cfRule type="cellIs" dxfId="2090" priority="2091" operator="equal">
      <formula>#REF!</formula>
    </cfRule>
  </conditionalFormatting>
  <conditionalFormatting sqref="BO38">
    <cfRule type="cellIs" dxfId="2089" priority="2083" operator="between">
      <formula>15</formula>
      <formula>20</formula>
    </cfRule>
    <cfRule type="cellIs" dxfId="2088" priority="2084" operator="between">
      <formula>10</formula>
      <formula>14.999</formula>
    </cfRule>
    <cfRule type="cellIs" dxfId="2087" priority="2085" operator="between">
      <formula>5</formula>
      <formula>9.999</formula>
    </cfRule>
    <cfRule type="cellIs" dxfId="2086" priority="2086" operator="between">
      <formula>0</formula>
      <formula>4.999</formula>
    </cfRule>
  </conditionalFormatting>
  <conditionalFormatting sqref="BP38">
    <cfRule type="cellIs" dxfId="2085" priority="2078" operator="greaterThan">
      <formula>3</formula>
    </cfRule>
    <cfRule type="cellIs" dxfId="2084" priority="2079" operator="lessThan">
      <formula>1</formula>
    </cfRule>
    <cfRule type="cellIs" dxfId="2083" priority="2080" operator="equal">
      <formula>3</formula>
    </cfRule>
    <cfRule type="cellIs" dxfId="2082" priority="2081" operator="equal">
      <formula>2</formula>
    </cfRule>
    <cfRule type="cellIs" dxfId="2081" priority="2082" operator="equal">
      <formula>#REF!</formula>
    </cfRule>
  </conditionalFormatting>
  <conditionalFormatting sqref="BO48">
    <cfRule type="cellIs" dxfId="2080" priority="2074" operator="between">
      <formula>15</formula>
      <formula>20</formula>
    </cfRule>
    <cfRule type="cellIs" dxfId="2079" priority="2075" operator="between">
      <formula>10</formula>
      <formula>14.999</formula>
    </cfRule>
    <cfRule type="cellIs" dxfId="2078" priority="2076" operator="between">
      <formula>5</formula>
      <formula>9.999</formula>
    </cfRule>
    <cfRule type="cellIs" dxfId="2077" priority="2077" operator="between">
      <formula>0</formula>
      <formula>4.999</formula>
    </cfRule>
  </conditionalFormatting>
  <conditionalFormatting sqref="BP48">
    <cfRule type="cellIs" dxfId="2076" priority="2069" operator="greaterThan">
      <formula>3</formula>
    </cfRule>
    <cfRule type="cellIs" dxfId="2075" priority="2070" operator="lessThan">
      <formula>1</formula>
    </cfRule>
    <cfRule type="cellIs" dxfId="2074" priority="2071" operator="equal">
      <formula>3</formula>
    </cfRule>
    <cfRule type="cellIs" dxfId="2073" priority="2072" operator="equal">
      <formula>2</formula>
    </cfRule>
    <cfRule type="cellIs" dxfId="2072" priority="2073" operator="equal">
      <formula>#REF!</formula>
    </cfRule>
  </conditionalFormatting>
  <conditionalFormatting sqref="BO49">
    <cfRule type="cellIs" dxfId="2071" priority="2065" operator="between">
      <formula>15</formula>
      <formula>20</formula>
    </cfRule>
    <cfRule type="cellIs" dxfId="2070" priority="2066" operator="between">
      <formula>10</formula>
      <formula>14.999</formula>
    </cfRule>
    <cfRule type="cellIs" dxfId="2069" priority="2067" operator="between">
      <formula>5</formula>
      <formula>9.999</formula>
    </cfRule>
    <cfRule type="cellIs" dxfId="2068" priority="2068" operator="between">
      <formula>0</formula>
      <formula>4.999</formula>
    </cfRule>
  </conditionalFormatting>
  <conditionalFormatting sqref="BP49">
    <cfRule type="cellIs" dxfId="2067" priority="2060" operator="greaterThan">
      <formula>3</formula>
    </cfRule>
    <cfRule type="cellIs" dxfId="2066" priority="2061" operator="lessThan">
      <formula>1</formula>
    </cfRule>
    <cfRule type="cellIs" dxfId="2065" priority="2062" operator="equal">
      <formula>3</formula>
    </cfRule>
    <cfRule type="cellIs" dxfId="2064" priority="2063" operator="equal">
      <formula>2</formula>
    </cfRule>
    <cfRule type="cellIs" dxfId="2063" priority="2064" operator="equal">
      <formula>#REF!</formula>
    </cfRule>
  </conditionalFormatting>
  <conditionalFormatting sqref="BO50">
    <cfRule type="cellIs" dxfId="2062" priority="2056" operator="between">
      <formula>15</formula>
      <formula>20</formula>
    </cfRule>
    <cfRule type="cellIs" dxfId="2061" priority="2057" operator="between">
      <formula>10</formula>
      <formula>14.999</formula>
    </cfRule>
    <cfRule type="cellIs" dxfId="2060" priority="2058" operator="between">
      <formula>5</formula>
      <formula>9.999</formula>
    </cfRule>
    <cfRule type="cellIs" dxfId="2059" priority="2059" operator="between">
      <formula>0</formula>
      <formula>4.999</formula>
    </cfRule>
  </conditionalFormatting>
  <conditionalFormatting sqref="BP50">
    <cfRule type="cellIs" dxfId="2058" priority="2051" operator="greaterThan">
      <formula>3</formula>
    </cfRule>
    <cfRule type="cellIs" dxfId="2057" priority="2052" operator="lessThan">
      <formula>1</formula>
    </cfRule>
    <cfRule type="cellIs" dxfId="2056" priority="2053" operator="equal">
      <formula>3</formula>
    </cfRule>
    <cfRule type="cellIs" dxfId="2055" priority="2054" operator="equal">
      <formula>2</formula>
    </cfRule>
    <cfRule type="cellIs" dxfId="2054" priority="2055" operator="equal">
      <formula>#REF!</formula>
    </cfRule>
  </conditionalFormatting>
  <conditionalFormatting sqref="BO51">
    <cfRule type="cellIs" dxfId="2053" priority="2047" operator="between">
      <formula>15</formula>
      <formula>20</formula>
    </cfRule>
    <cfRule type="cellIs" dxfId="2052" priority="2048" operator="between">
      <formula>10</formula>
      <formula>14.999</formula>
    </cfRule>
    <cfRule type="cellIs" dxfId="2051" priority="2049" operator="between">
      <formula>5</formula>
      <formula>9.999</formula>
    </cfRule>
    <cfRule type="cellIs" dxfId="2050" priority="2050" operator="between">
      <formula>0</formula>
      <formula>4.999</formula>
    </cfRule>
  </conditionalFormatting>
  <conditionalFormatting sqref="BP51">
    <cfRule type="cellIs" dxfId="2049" priority="2042" operator="greaterThan">
      <formula>3</formula>
    </cfRule>
    <cfRule type="cellIs" dxfId="2048" priority="2043" operator="lessThan">
      <formula>1</formula>
    </cfRule>
    <cfRule type="cellIs" dxfId="2047" priority="2044" operator="equal">
      <formula>3</formula>
    </cfRule>
    <cfRule type="cellIs" dxfId="2046" priority="2045" operator="equal">
      <formula>2</formula>
    </cfRule>
    <cfRule type="cellIs" dxfId="2045" priority="2046" operator="equal">
      <formula>#REF!</formula>
    </cfRule>
  </conditionalFormatting>
  <conditionalFormatting sqref="BO53">
    <cfRule type="cellIs" dxfId="2044" priority="2038" operator="between">
      <formula>15</formula>
      <formula>20</formula>
    </cfRule>
    <cfRule type="cellIs" dxfId="2043" priority="2039" operator="between">
      <formula>10</formula>
      <formula>14.999</formula>
    </cfRule>
    <cfRule type="cellIs" dxfId="2042" priority="2040" operator="between">
      <formula>5</formula>
      <formula>9.999</formula>
    </cfRule>
    <cfRule type="cellIs" dxfId="2041" priority="2041" operator="between">
      <formula>0</formula>
      <formula>4.999</formula>
    </cfRule>
  </conditionalFormatting>
  <conditionalFormatting sqref="BP53">
    <cfRule type="cellIs" dxfId="2040" priority="2033" operator="greaterThan">
      <formula>3</formula>
    </cfRule>
    <cfRule type="cellIs" dxfId="2039" priority="2034" operator="lessThan">
      <formula>1</formula>
    </cfRule>
    <cfRule type="cellIs" dxfId="2038" priority="2035" operator="equal">
      <formula>3</formula>
    </cfRule>
    <cfRule type="cellIs" dxfId="2037" priority="2036" operator="equal">
      <formula>2</formula>
    </cfRule>
    <cfRule type="cellIs" dxfId="2036" priority="2037" operator="equal">
      <formula>#REF!</formula>
    </cfRule>
  </conditionalFormatting>
  <conditionalFormatting sqref="BO54">
    <cfRule type="cellIs" dxfId="2035" priority="2029" operator="between">
      <formula>15</formula>
      <formula>20</formula>
    </cfRule>
    <cfRule type="cellIs" dxfId="2034" priority="2030" operator="between">
      <formula>10</formula>
      <formula>14.999</formula>
    </cfRule>
    <cfRule type="cellIs" dxfId="2033" priority="2031" operator="between">
      <formula>5</formula>
      <formula>9.999</formula>
    </cfRule>
    <cfRule type="cellIs" dxfId="2032" priority="2032" operator="between">
      <formula>0</formula>
      <formula>4.999</formula>
    </cfRule>
  </conditionalFormatting>
  <conditionalFormatting sqref="BP54">
    <cfRule type="cellIs" dxfId="2031" priority="2024" operator="greaterThan">
      <formula>3</formula>
    </cfRule>
    <cfRule type="cellIs" dxfId="2030" priority="2025" operator="lessThan">
      <formula>1</formula>
    </cfRule>
    <cfRule type="cellIs" dxfId="2029" priority="2026" operator="equal">
      <formula>3</formula>
    </cfRule>
    <cfRule type="cellIs" dxfId="2028" priority="2027" operator="equal">
      <formula>2</formula>
    </cfRule>
    <cfRule type="cellIs" dxfId="2027" priority="2028" operator="equal">
      <formula>#REF!</formula>
    </cfRule>
  </conditionalFormatting>
  <conditionalFormatting sqref="BO55">
    <cfRule type="cellIs" dxfId="2026" priority="2020" operator="between">
      <formula>15</formula>
      <formula>20</formula>
    </cfRule>
    <cfRule type="cellIs" dxfId="2025" priority="2021" operator="between">
      <formula>10</formula>
      <formula>14.999</formula>
    </cfRule>
    <cfRule type="cellIs" dxfId="2024" priority="2022" operator="between">
      <formula>5</formula>
      <formula>9.999</formula>
    </cfRule>
    <cfRule type="cellIs" dxfId="2023" priority="2023" operator="between">
      <formula>0</formula>
      <formula>4.999</formula>
    </cfRule>
  </conditionalFormatting>
  <conditionalFormatting sqref="BP55">
    <cfRule type="cellIs" dxfId="2022" priority="2015" operator="greaterThan">
      <formula>3</formula>
    </cfRule>
    <cfRule type="cellIs" dxfId="2021" priority="2016" operator="lessThan">
      <formula>1</formula>
    </cfRule>
    <cfRule type="cellIs" dxfId="2020" priority="2017" operator="equal">
      <formula>3</formula>
    </cfRule>
    <cfRule type="cellIs" dxfId="2019" priority="2018" operator="equal">
      <formula>2</formula>
    </cfRule>
    <cfRule type="cellIs" dxfId="2018" priority="2019" operator="equal">
      <formula>#REF!</formula>
    </cfRule>
  </conditionalFormatting>
  <conditionalFormatting sqref="BO56">
    <cfRule type="cellIs" dxfId="2017" priority="2011" operator="between">
      <formula>15</formula>
      <formula>20</formula>
    </cfRule>
    <cfRule type="cellIs" dxfId="2016" priority="2012" operator="between">
      <formula>10</formula>
      <formula>14.999</formula>
    </cfRule>
    <cfRule type="cellIs" dxfId="2015" priority="2013" operator="between">
      <formula>5</formula>
      <formula>9.999</formula>
    </cfRule>
    <cfRule type="cellIs" dxfId="2014" priority="2014" operator="between">
      <formula>0</formula>
      <formula>4.999</formula>
    </cfRule>
  </conditionalFormatting>
  <conditionalFormatting sqref="BP56">
    <cfRule type="cellIs" dxfId="2013" priority="2006" operator="greaterThan">
      <formula>3</formula>
    </cfRule>
    <cfRule type="cellIs" dxfId="2012" priority="2007" operator="lessThan">
      <formula>1</formula>
    </cfRule>
    <cfRule type="cellIs" dxfId="2011" priority="2008" operator="equal">
      <formula>3</formula>
    </cfRule>
    <cfRule type="cellIs" dxfId="2010" priority="2009" operator="equal">
      <formula>2</formula>
    </cfRule>
    <cfRule type="cellIs" dxfId="2009" priority="2010" operator="equal">
      <formula>#REF!</formula>
    </cfRule>
  </conditionalFormatting>
  <conditionalFormatting sqref="BO58">
    <cfRule type="cellIs" dxfId="2008" priority="2002" operator="between">
      <formula>15</formula>
      <formula>20</formula>
    </cfRule>
    <cfRule type="cellIs" dxfId="2007" priority="2003" operator="between">
      <formula>10</formula>
      <formula>14.999</formula>
    </cfRule>
    <cfRule type="cellIs" dxfId="2006" priority="2004" operator="between">
      <formula>5</formula>
      <formula>9.999</formula>
    </cfRule>
    <cfRule type="cellIs" dxfId="2005" priority="2005" operator="between">
      <formula>0</formula>
      <formula>4.999</formula>
    </cfRule>
  </conditionalFormatting>
  <conditionalFormatting sqref="BP58">
    <cfRule type="cellIs" dxfId="2004" priority="1997" operator="greaterThan">
      <formula>3</formula>
    </cfRule>
    <cfRule type="cellIs" dxfId="2003" priority="1998" operator="lessThan">
      <formula>1</formula>
    </cfRule>
    <cfRule type="cellIs" dxfId="2002" priority="1999" operator="equal">
      <formula>3</formula>
    </cfRule>
    <cfRule type="cellIs" dxfId="2001" priority="2000" operator="equal">
      <formula>2</formula>
    </cfRule>
    <cfRule type="cellIs" dxfId="2000" priority="2001" operator="equal">
      <formula>#REF!</formula>
    </cfRule>
  </conditionalFormatting>
  <conditionalFormatting sqref="BO59">
    <cfRule type="cellIs" dxfId="1999" priority="1993" operator="between">
      <formula>15</formula>
      <formula>20</formula>
    </cfRule>
    <cfRule type="cellIs" dxfId="1998" priority="1994" operator="between">
      <formula>10</formula>
      <formula>14.999</formula>
    </cfRule>
    <cfRule type="cellIs" dxfId="1997" priority="1995" operator="between">
      <formula>5</formula>
      <formula>9.999</formula>
    </cfRule>
    <cfRule type="cellIs" dxfId="1996" priority="1996" operator="between">
      <formula>0</formula>
      <formula>4.999</formula>
    </cfRule>
  </conditionalFormatting>
  <conditionalFormatting sqref="BP59">
    <cfRule type="cellIs" dxfId="1995" priority="1988" operator="greaterThan">
      <formula>3</formula>
    </cfRule>
    <cfRule type="cellIs" dxfId="1994" priority="1989" operator="lessThan">
      <formula>1</formula>
    </cfRule>
    <cfRule type="cellIs" dxfId="1993" priority="1990" operator="equal">
      <formula>3</formula>
    </cfRule>
    <cfRule type="cellIs" dxfId="1992" priority="1991" operator="equal">
      <formula>2</formula>
    </cfRule>
    <cfRule type="cellIs" dxfId="1991" priority="1992" operator="equal">
      <formula>#REF!</formula>
    </cfRule>
  </conditionalFormatting>
  <conditionalFormatting sqref="BO60">
    <cfRule type="cellIs" dxfId="1990" priority="1984" operator="between">
      <formula>15</formula>
      <formula>20</formula>
    </cfRule>
    <cfRule type="cellIs" dxfId="1989" priority="1985" operator="between">
      <formula>10</formula>
      <formula>14.999</formula>
    </cfRule>
    <cfRule type="cellIs" dxfId="1988" priority="1986" operator="between">
      <formula>5</formula>
      <formula>9.999</formula>
    </cfRule>
    <cfRule type="cellIs" dxfId="1987" priority="1987" operator="between">
      <formula>0</formula>
      <formula>4.999</formula>
    </cfRule>
  </conditionalFormatting>
  <conditionalFormatting sqref="BP60">
    <cfRule type="cellIs" dxfId="1986" priority="1979" operator="greaterThan">
      <formula>3</formula>
    </cfRule>
    <cfRule type="cellIs" dxfId="1985" priority="1980" operator="lessThan">
      <formula>1</formula>
    </cfRule>
    <cfRule type="cellIs" dxfId="1984" priority="1981" operator="equal">
      <formula>3</formula>
    </cfRule>
    <cfRule type="cellIs" dxfId="1983" priority="1982" operator="equal">
      <formula>2</formula>
    </cfRule>
    <cfRule type="cellIs" dxfId="1982" priority="1983" operator="equal">
      <formula>#REF!</formula>
    </cfRule>
  </conditionalFormatting>
  <conditionalFormatting sqref="BO61">
    <cfRule type="cellIs" dxfId="1981" priority="1975" operator="between">
      <formula>15</formula>
      <formula>20</formula>
    </cfRule>
    <cfRule type="cellIs" dxfId="1980" priority="1976" operator="between">
      <formula>10</formula>
      <formula>14.999</formula>
    </cfRule>
    <cfRule type="cellIs" dxfId="1979" priority="1977" operator="between">
      <formula>5</formula>
      <formula>9.999</formula>
    </cfRule>
    <cfRule type="cellIs" dxfId="1978" priority="1978" operator="between">
      <formula>0</formula>
      <formula>4.999</formula>
    </cfRule>
  </conditionalFormatting>
  <conditionalFormatting sqref="BP61">
    <cfRule type="cellIs" dxfId="1977" priority="1970" operator="greaterThan">
      <formula>3</formula>
    </cfRule>
    <cfRule type="cellIs" dxfId="1976" priority="1971" operator="lessThan">
      <formula>1</formula>
    </cfRule>
    <cfRule type="cellIs" dxfId="1975" priority="1972" operator="equal">
      <formula>3</formula>
    </cfRule>
    <cfRule type="cellIs" dxfId="1974" priority="1973" operator="equal">
      <formula>2</formula>
    </cfRule>
    <cfRule type="cellIs" dxfId="1973" priority="1974" operator="equal">
      <formula>#REF!</formula>
    </cfRule>
  </conditionalFormatting>
  <conditionalFormatting sqref="BO71">
    <cfRule type="cellIs" dxfId="1972" priority="1966" operator="between">
      <formula>15</formula>
      <formula>20</formula>
    </cfRule>
    <cfRule type="cellIs" dxfId="1971" priority="1967" operator="between">
      <formula>10</formula>
      <formula>14.999</formula>
    </cfRule>
    <cfRule type="cellIs" dxfId="1970" priority="1968" operator="between">
      <formula>5</formula>
      <formula>9.999</formula>
    </cfRule>
    <cfRule type="cellIs" dxfId="1969" priority="1969" operator="between">
      <formula>0</formula>
      <formula>4.999</formula>
    </cfRule>
  </conditionalFormatting>
  <conditionalFormatting sqref="BP71">
    <cfRule type="cellIs" dxfId="1968" priority="1961" operator="greaterThan">
      <formula>3</formula>
    </cfRule>
    <cfRule type="cellIs" dxfId="1967" priority="1962" operator="lessThan">
      <formula>1</formula>
    </cfRule>
    <cfRule type="cellIs" dxfId="1966" priority="1963" operator="equal">
      <formula>3</formula>
    </cfRule>
    <cfRule type="cellIs" dxfId="1965" priority="1964" operator="equal">
      <formula>2</formula>
    </cfRule>
    <cfRule type="cellIs" dxfId="1964" priority="1965" operator="equal">
      <formula>#REF!</formula>
    </cfRule>
  </conditionalFormatting>
  <conditionalFormatting sqref="BO72">
    <cfRule type="cellIs" dxfId="1963" priority="1957" operator="between">
      <formula>15</formula>
      <formula>20</formula>
    </cfRule>
    <cfRule type="cellIs" dxfId="1962" priority="1958" operator="between">
      <formula>10</formula>
      <formula>14.999</formula>
    </cfRule>
    <cfRule type="cellIs" dxfId="1961" priority="1959" operator="between">
      <formula>5</formula>
      <formula>9.999</formula>
    </cfRule>
    <cfRule type="cellIs" dxfId="1960" priority="1960" operator="between">
      <formula>0</formula>
      <formula>4.999</formula>
    </cfRule>
  </conditionalFormatting>
  <conditionalFormatting sqref="BP72">
    <cfRule type="cellIs" dxfId="1959" priority="1952" operator="greaterThan">
      <formula>3</formula>
    </cfRule>
    <cfRule type="cellIs" dxfId="1958" priority="1953" operator="lessThan">
      <formula>1</formula>
    </cfRule>
    <cfRule type="cellIs" dxfId="1957" priority="1954" operator="equal">
      <formula>3</formula>
    </cfRule>
    <cfRule type="cellIs" dxfId="1956" priority="1955" operator="equal">
      <formula>2</formula>
    </cfRule>
    <cfRule type="cellIs" dxfId="1955" priority="1956" operator="equal">
      <formula>#REF!</formula>
    </cfRule>
  </conditionalFormatting>
  <conditionalFormatting sqref="BO73">
    <cfRule type="cellIs" dxfId="1954" priority="1948" operator="between">
      <formula>15</formula>
      <formula>20</formula>
    </cfRule>
    <cfRule type="cellIs" dxfId="1953" priority="1949" operator="between">
      <formula>10</formula>
      <formula>14.999</formula>
    </cfRule>
    <cfRule type="cellIs" dxfId="1952" priority="1950" operator="between">
      <formula>5</formula>
      <formula>9.999</formula>
    </cfRule>
    <cfRule type="cellIs" dxfId="1951" priority="1951" operator="between">
      <formula>0</formula>
      <formula>4.999</formula>
    </cfRule>
  </conditionalFormatting>
  <conditionalFormatting sqref="BP73">
    <cfRule type="cellIs" dxfId="1950" priority="1943" operator="greaterThan">
      <formula>3</formula>
    </cfRule>
    <cfRule type="cellIs" dxfId="1949" priority="1944" operator="lessThan">
      <formula>1</formula>
    </cfRule>
    <cfRule type="cellIs" dxfId="1948" priority="1945" operator="equal">
      <formula>3</formula>
    </cfRule>
    <cfRule type="cellIs" dxfId="1947" priority="1946" operator="equal">
      <formula>2</formula>
    </cfRule>
    <cfRule type="cellIs" dxfId="1946" priority="1947" operator="equal">
      <formula>#REF!</formula>
    </cfRule>
  </conditionalFormatting>
  <conditionalFormatting sqref="BO74">
    <cfRule type="cellIs" dxfId="1945" priority="1939" operator="between">
      <formula>15</formula>
      <formula>20</formula>
    </cfRule>
    <cfRule type="cellIs" dxfId="1944" priority="1940" operator="between">
      <formula>10</formula>
      <formula>14.999</formula>
    </cfRule>
    <cfRule type="cellIs" dxfId="1943" priority="1941" operator="between">
      <formula>5</formula>
      <formula>9.999</formula>
    </cfRule>
    <cfRule type="cellIs" dxfId="1942" priority="1942" operator="between">
      <formula>0</formula>
      <formula>4.999</formula>
    </cfRule>
  </conditionalFormatting>
  <conditionalFormatting sqref="BP74">
    <cfRule type="cellIs" dxfId="1941" priority="1934" operator="greaterThan">
      <formula>3</formula>
    </cfRule>
    <cfRule type="cellIs" dxfId="1940" priority="1935" operator="lessThan">
      <formula>1</formula>
    </cfRule>
    <cfRule type="cellIs" dxfId="1939" priority="1936" operator="equal">
      <formula>3</formula>
    </cfRule>
    <cfRule type="cellIs" dxfId="1938" priority="1937" operator="equal">
      <formula>2</formula>
    </cfRule>
    <cfRule type="cellIs" dxfId="1937" priority="1938" operator="equal">
      <formula>#REF!</formula>
    </cfRule>
  </conditionalFormatting>
  <conditionalFormatting sqref="BO76">
    <cfRule type="cellIs" dxfId="1936" priority="1930" operator="between">
      <formula>15</formula>
      <formula>20</formula>
    </cfRule>
    <cfRule type="cellIs" dxfId="1935" priority="1931" operator="between">
      <formula>10</formula>
      <formula>14.999</formula>
    </cfRule>
    <cfRule type="cellIs" dxfId="1934" priority="1932" operator="between">
      <formula>5</formula>
      <formula>9.999</formula>
    </cfRule>
    <cfRule type="cellIs" dxfId="1933" priority="1933" operator="between">
      <formula>0</formula>
      <formula>4.999</formula>
    </cfRule>
  </conditionalFormatting>
  <conditionalFormatting sqref="BP76">
    <cfRule type="cellIs" dxfId="1932" priority="1925" operator="greaterThan">
      <formula>3</formula>
    </cfRule>
    <cfRule type="cellIs" dxfId="1931" priority="1926" operator="lessThan">
      <formula>1</formula>
    </cfRule>
    <cfRule type="cellIs" dxfId="1930" priority="1927" operator="equal">
      <formula>3</formula>
    </cfRule>
    <cfRule type="cellIs" dxfId="1929" priority="1928" operator="equal">
      <formula>2</formula>
    </cfRule>
    <cfRule type="cellIs" dxfId="1928" priority="1929" operator="equal">
      <formula>#REF!</formula>
    </cfRule>
  </conditionalFormatting>
  <conditionalFormatting sqref="BO77">
    <cfRule type="cellIs" dxfId="1927" priority="1921" operator="between">
      <formula>15</formula>
      <formula>20</formula>
    </cfRule>
    <cfRule type="cellIs" dxfId="1926" priority="1922" operator="between">
      <formula>10</formula>
      <formula>14.999</formula>
    </cfRule>
    <cfRule type="cellIs" dxfId="1925" priority="1923" operator="between">
      <formula>5</formula>
      <formula>9.999</formula>
    </cfRule>
    <cfRule type="cellIs" dxfId="1924" priority="1924" operator="between">
      <formula>0</formula>
      <formula>4.999</formula>
    </cfRule>
  </conditionalFormatting>
  <conditionalFormatting sqref="BP77">
    <cfRule type="cellIs" dxfId="1923" priority="1916" operator="greaterThan">
      <formula>3</formula>
    </cfRule>
    <cfRule type="cellIs" dxfId="1922" priority="1917" operator="lessThan">
      <formula>1</formula>
    </cfRule>
    <cfRule type="cellIs" dxfId="1921" priority="1918" operator="equal">
      <formula>3</formula>
    </cfRule>
    <cfRule type="cellIs" dxfId="1920" priority="1919" operator="equal">
      <formula>2</formula>
    </cfRule>
    <cfRule type="cellIs" dxfId="1919" priority="1920" operator="equal">
      <formula>#REF!</formula>
    </cfRule>
  </conditionalFormatting>
  <conditionalFormatting sqref="BO78">
    <cfRule type="cellIs" dxfId="1918" priority="1912" operator="between">
      <formula>15</formula>
      <formula>20</formula>
    </cfRule>
    <cfRule type="cellIs" dxfId="1917" priority="1913" operator="between">
      <formula>10</formula>
      <formula>14.999</formula>
    </cfRule>
    <cfRule type="cellIs" dxfId="1916" priority="1914" operator="between">
      <formula>5</formula>
      <formula>9.999</formula>
    </cfRule>
    <cfRule type="cellIs" dxfId="1915" priority="1915" operator="between">
      <formula>0</formula>
      <formula>4.999</formula>
    </cfRule>
  </conditionalFormatting>
  <conditionalFormatting sqref="BP78">
    <cfRule type="cellIs" dxfId="1914" priority="1907" operator="greaterThan">
      <formula>3</formula>
    </cfRule>
    <cfRule type="cellIs" dxfId="1913" priority="1908" operator="lessThan">
      <formula>1</formula>
    </cfRule>
    <cfRule type="cellIs" dxfId="1912" priority="1909" operator="equal">
      <formula>3</formula>
    </cfRule>
    <cfRule type="cellIs" dxfId="1911" priority="1910" operator="equal">
      <formula>2</formula>
    </cfRule>
    <cfRule type="cellIs" dxfId="1910" priority="1911" operator="equal">
      <formula>#REF!</formula>
    </cfRule>
  </conditionalFormatting>
  <conditionalFormatting sqref="BO79">
    <cfRule type="cellIs" dxfId="1909" priority="1903" operator="between">
      <formula>15</formula>
      <formula>20</formula>
    </cfRule>
    <cfRule type="cellIs" dxfId="1908" priority="1904" operator="between">
      <formula>10</formula>
      <formula>14.999</formula>
    </cfRule>
    <cfRule type="cellIs" dxfId="1907" priority="1905" operator="between">
      <formula>5</formula>
      <formula>9.999</formula>
    </cfRule>
    <cfRule type="cellIs" dxfId="1906" priority="1906" operator="between">
      <formula>0</formula>
      <formula>4.999</formula>
    </cfRule>
  </conditionalFormatting>
  <conditionalFormatting sqref="BP79">
    <cfRule type="cellIs" dxfId="1905" priority="1898" operator="greaterThan">
      <formula>3</formula>
    </cfRule>
    <cfRule type="cellIs" dxfId="1904" priority="1899" operator="lessThan">
      <formula>1</formula>
    </cfRule>
    <cfRule type="cellIs" dxfId="1903" priority="1900" operator="equal">
      <formula>3</formula>
    </cfRule>
    <cfRule type="cellIs" dxfId="1902" priority="1901" operator="equal">
      <formula>2</formula>
    </cfRule>
    <cfRule type="cellIs" dxfId="1901" priority="1902" operator="equal">
      <formula>#REF!</formula>
    </cfRule>
  </conditionalFormatting>
  <conditionalFormatting sqref="BO81">
    <cfRule type="cellIs" dxfId="1900" priority="1894" operator="between">
      <formula>15</formula>
      <formula>20</formula>
    </cfRule>
    <cfRule type="cellIs" dxfId="1899" priority="1895" operator="between">
      <formula>10</formula>
      <formula>14.999</formula>
    </cfRule>
    <cfRule type="cellIs" dxfId="1898" priority="1896" operator="between">
      <formula>5</formula>
      <formula>9.999</formula>
    </cfRule>
    <cfRule type="cellIs" dxfId="1897" priority="1897" operator="between">
      <formula>0</formula>
      <formula>4.999</formula>
    </cfRule>
  </conditionalFormatting>
  <conditionalFormatting sqref="BP81">
    <cfRule type="cellIs" dxfId="1896" priority="1889" operator="greaterThan">
      <formula>3</formula>
    </cfRule>
    <cfRule type="cellIs" dxfId="1895" priority="1890" operator="lessThan">
      <formula>1</formula>
    </cfRule>
    <cfRule type="cellIs" dxfId="1894" priority="1891" operator="equal">
      <formula>3</formula>
    </cfRule>
    <cfRule type="cellIs" dxfId="1893" priority="1892" operator="equal">
      <formula>2</formula>
    </cfRule>
    <cfRule type="cellIs" dxfId="1892" priority="1893" operator="equal">
      <formula>#REF!</formula>
    </cfRule>
  </conditionalFormatting>
  <conditionalFormatting sqref="BO82">
    <cfRule type="cellIs" dxfId="1891" priority="1885" operator="between">
      <formula>15</formula>
      <formula>20</formula>
    </cfRule>
    <cfRule type="cellIs" dxfId="1890" priority="1886" operator="between">
      <formula>10</formula>
      <formula>14.999</formula>
    </cfRule>
    <cfRule type="cellIs" dxfId="1889" priority="1887" operator="between">
      <formula>5</formula>
      <formula>9.999</formula>
    </cfRule>
    <cfRule type="cellIs" dxfId="1888" priority="1888" operator="between">
      <formula>0</formula>
      <formula>4.999</formula>
    </cfRule>
  </conditionalFormatting>
  <conditionalFormatting sqref="BP82">
    <cfRule type="cellIs" dxfId="1887" priority="1880" operator="greaterThan">
      <formula>3</formula>
    </cfRule>
    <cfRule type="cellIs" dxfId="1886" priority="1881" operator="lessThan">
      <formula>1</formula>
    </cfRule>
    <cfRule type="cellIs" dxfId="1885" priority="1882" operator="equal">
      <formula>3</formula>
    </cfRule>
    <cfRule type="cellIs" dxfId="1884" priority="1883" operator="equal">
      <formula>2</formula>
    </cfRule>
    <cfRule type="cellIs" dxfId="1883" priority="1884" operator="equal">
      <formula>#REF!</formula>
    </cfRule>
  </conditionalFormatting>
  <conditionalFormatting sqref="BO83">
    <cfRule type="cellIs" dxfId="1882" priority="1876" operator="between">
      <formula>15</formula>
      <formula>20</formula>
    </cfRule>
    <cfRule type="cellIs" dxfId="1881" priority="1877" operator="between">
      <formula>10</formula>
      <formula>14.999</formula>
    </cfRule>
    <cfRule type="cellIs" dxfId="1880" priority="1878" operator="between">
      <formula>5</formula>
      <formula>9.999</formula>
    </cfRule>
    <cfRule type="cellIs" dxfId="1879" priority="1879" operator="between">
      <formula>0</formula>
      <formula>4.999</formula>
    </cfRule>
  </conditionalFormatting>
  <conditionalFormatting sqref="BP83">
    <cfRule type="cellIs" dxfId="1878" priority="1871" operator="greaterThan">
      <formula>3</formula>
    </cfRule>
    <cfRule type="cellIs" dxfId="1877" priority="1872" operator="lessThan">
      <formula>1</formula>
    </cfRule>
    <cfRule type="cellIs" dxfId="1876" priority="1873" operator="equal">
      <formula>3</formula>
    </cfRule>
    <cfRule type="cellIs" dxfId="1875" priority="1874" operator="equal">
      <formula>2</formula>
    </cfRule>
    <cfRule type="cellIs" dxfId="1874" priority="1875" operator="equal">
      <formula>#REF!</formula>
    </cfRule>
  </conditionalFormatting>
  <conditionalFormatting sqref="BO84">
    <cfRule type="cellIs" dxfId="1873" priority="1867" operator="between">
      <formula>15</formula>
      <formula>20</formula>
    </cfRule>
    <cfRule type="cellIs" dxfId="1872" priority="1868" operator="between">
      <formula>10</formula>
      <formula>14.999</formula>
    </cfRule>
    <cfRule type="cellIs" dxfId="1871" priority="1869" operator="between">
      <formula>5</formula>
      <formula>9.999</formula>
    </cfRule>
    <cfRule type="cellIs" dxfId="1870" priority="1870" operator="between">
      <formula>0</formula>
      <formula>4.999</formula>
    </cfRule>
  </conditionalFormatting>
  <conditionalFormatting sqref="BP84">
    <cfRule type="cellIs" dxfId="1869" priority="1862" operator="greaterThan">
      <formula>3</formula>
    </cfRule>
    <cfRule type="cellIs" dxfId="1868" priority="1863" operator="lessThan">
      <formula>1</formula>
    </cfRule>
    <cfRule type="cellIs" dxfId="1867" priority="1864" operator="equal">
      <formula>3</formula>
    </cfRule>
    <cfRule type="cellIs" dxfId="1866" priority="1865" operator="equal">
      <formula>2</formula>
    </cfRule>
    <cfRule type="cellIs" dxfId="1865" priority="1866" operator="equal">
      <formula>#REF!</formula>
    </cfRule>
  </conditionalFormatting>
  <conditionalFormatting sqref="BO237 BO242 BO247:BO248">
    <cfRule type="cellIs" dxfId="1864" priority="1858" operator="between">
      <formula>15</formula>
      <formula>20</formula>
    </cfRule>
    <cfRule type="cellIs" dxfId="1863" priority="1859" operator="between">
      <formula>10</formula>
      <formula>14.999</formula>
    </cfRule>
    <cfRule type="cellIs" dxfId="1862" priority="1860" operator="between">
      <formula>5</formula>
      <formula>9.999</formula>
    </cfRule>
    <cfRule type="cellIs" dxfId="1861" priority="1861" operator="between">
      <formula>0</formula>
      <formula>4.999</formula>
    </cfRule>
  </conditionalFormatting>
  <conditionalFormatting sqref="BP237 BP242 BP247:BP248">
    <cfRule type="cellIs" dxfId="1860" priority="1853" operator="greaterThan">
      <formula>3</formula>
    </cfRule>
    <cfRule type="cellIs" dxfId="1859" priority="1854" operator="lessThan">
      <formula>1</formula>
    </cfRule>
    <cfRule type="cellIs" dxfId="1858" priority="1855" operator="equal">
      <formula>3</formula>
    </cfRule>
    <cfRule type="cellIs" dxfId="1857" priority="1856" operator="equal">
      <formula>2</formula>
    </cfRule>
    <cfRule type="cellIs" dxfId="1856" priority="1857" operator="equal">
      <formula>#REF!</formula>
    </cfRule>
  </conditionalFormatting>
  <conditionalFormatting sqref="AK247:AN248">
    <cfRule type="containsText" dxfId="1855" priority="1849" operator="containsText" text="ggggggggggggggg">
      <formula>NOT(ISERROR(SEARCH("ggggggggggggggg",AK247)))</formula>
    </cfRule>
    <cfRule type="containsText" dxfId="1854" priority="1850" operator="containsText" text="gggggggggg">
      <formula>NOT(ISERROR(SEARCH("gggggggggg",AK247)))</formula>
    </cfRule>
    <cfRule type="containsText" dxfId="1853" priority="1851" operator="containsText" text="ggggg">
      <formula>NOT(ISERROR(SEARCH("ggggg",AK247)))</formula>
    </cfRule>
    <cfRule type="containsText" dxfId="1852" priority="1852" operator="containsText" text="g">
      <formula>NOT(ISERROR(SEARCH("g",AK247)))</formula>
    </cfRule>
  </conditionalFormatting>
  <conditionalFormatting sqref="AP247:AP248">
    <cfRule type="cellIs" dxfId="1851" priority="1845" operator="between">
      <formula>15</formula>
      <formula>20</formula>
    </cfRule>
    <cfRule type="cellIs" dxfId="1850" priority="1846" operator="between">
      <formula>10</formula>
      <formula>14.999</formula>
    </cfRule>
    <cfRule type="cellIs" dxfId="1849" priority="1847" operator="between">
      <formula>5</formula>
      <formula>9.999</formula>
    </cfRule>
    <cfRule type="cellIs" dxfId="1848" priority="1848" operator="between">
      <formula>0.001</formula>
      <formula>4.999</formula>
    </cfRule>
  </conditionalFormatting>
  <conditionalFormatting sqref="BO234">
    <cfRule type="cellIs" dxfId="1847" priority="1841" operator="between">
      <formula>15</formula>
      <formula>20</formula>
    </cfRule>
    <cfRule type="cellIs" dxfId="1846" priority="1842" operator="between">
      <formula>10</formula>
      <formula>14.999</formula>
    </cfRule>
    <cfRule type="cellIs" dxfId="1845" priority="1843" operator="between">
      <formula>5</formula>
      <formula>9.999</formula>
    </cfRule>
    <cfRule type="cellIs" dxfId="1844" priority="1844" operator="between">
      <formula>0</formula>
      <formula>4.999</formula>
    </cfRule>
  </conditionalFormatting>
  <conditionalFormatting sqref="BP234">
    <cfRule type="cellIs" dxfId="1843" priority="1836" operator="greaterThan">
      <formula>3</formula>
    </cfRule>
    <cfRule type="cellIs" dxfId="1842" priority="1837" operator="lessThan">
      <formula>1</formula>
    </cfRule>
    <cfRule type="cellIs" dxfId="1841" priority="1838" operator="equal">
      <formula>3</formula>
    </cfRule>
    <cfRule type="cellIs" dxfId="1840" priority="1839" operator="equal">
      <formula>2</formula>
    </cfRule>
    <cfRule type="cellIs" dxfId="1839" priority="1840" operator="equal">
      <formula>#REF!</formula>
    </cfRule>
  </conditionalFormatting>
  <conditionalFormatting sqref="BO235">
    <cfRule type="cellIs" dxfId="1838" priority="1832" operator="between">
      <formula>15</formula>
      <formula>20</formula>
    </cfRule>
    <cfRule type="cellIs" dxfId="1837" priority="1833" operator="between">
      <formula>10</formula>
      <formula>14.999</formula>
    </cfRule>
    <cfRule type="cellIs" dxfId="1836" priority="1834" operator="between">
      <formula>5</formula>
      <formula>9.999</formula>
    </cfRule>
    <cfRule type="cellIs" dxfId="1835" priority="1835" operator="between">
      <formula>0</formula>
      <formula>4.999</formula>
    </cfRule>
  </conditionalFormatting>
  <conditionalFormatting sqref="BP235">
    <cfRule type="cellIs" dxfId="1834" priority="1827" operator="greaterThan">
      <formula>3</formula>
    </cfRule>
    <cfRule type="cellIs" dxfId="1833" priority="1828" operator="lessThan">
      <formula>1</formula>
    </cfRule>
    <cfRule type="cellIs" dxfId="1832" priority="1829" operator="equal">
      <formula>3</formula>
    </cfRule>
    <cfRule type="cellIs" dxfId="1831" priority="1830" operator="equal">
      <formula>2</formula>
    </cfRule>
    <cfRule type="cellIs" dxfId="1830" priority="1831" operator="equal">
      <formula>#REF!</formula>
    </cfRule>
  </conditionalFormatting>
  <conditionalFormatting sqref="BO236">
    <cfRule type="cellIs" dxfId="1829" priority="1823" operator="between">
      <formula>15</formula>
      <formula>20</formula>
    </cfRule>
    <cfRule type="cellIs" dxfId="1828" priority="1824" operator="between">
      <formula>10</formula>
      <formula>14.999</formula>
    </cfRule>
    <cfRule type="cellIs" dxfId="1827" priority="1825" operator="between">
      <formula>5</formula>
      <formula>9.999</formula>
    </cfRule>
    <cfRule type="cellIs" dxfId="1826" priority="1826" operator="between">
      <formula>0</formula>
      <formula>4.999</formula>
    </cfRule>
  </conditionalFormatting>
  <conditionalFormatting sqref="BP236">
    <cfRule type="cellIs" dxfId="1825" priority="1818" operator="greaterThan">
      <formula>3</formula>
    </cfRule>
    <cfRule type="cellIs" dxfId="1824" priority="1819" operator="lessThan">
      <formula>1</formula>
    </cfRule>
    <cfRule type="cellIs" dxfId="1823" priority="1820" operator="equal">
      <formula>3</formula>
    </cfRule>
    <cfRule type="cellIs" dxfId="1822" priority="1821" operator="equal">
      <formula>2</formula>
    </cfRule>
    <cfRule type="cellIs" dxfId="1821" priority="1822" operator="equal">
      <formula>#REF!</formula>
    </cfRule>
  </conditionalFormatting>
  <conditionalFormatting sqref="BO238">
    <cfRule type="cellIs" dxfId="1820" priority="1814" operator="between">
      <formula>15</formula>
      <formula>20</formula>
    </cfRule>
    <cfRule type="cellIs" dxfId="1819" priority="1815" operator="between">
      <formula>10</formula>
      <formula>14.999</formula>
    </cfRule>
    <cfRule type="cellIs" dxfId="1818" priority="1816" operator="between">
      <formula>5</formula>
      <formula>9.999</formula>
    </cfRule>
    <cfRule type="cellIs" dxfId="1817" priority="1817" operator="between">
      <formula>0</formula>
      <formula>4.999</formula>
    </cfRule>
  </conditionalFormatting>
  <conditionalFormatting sqref="BP238">
    <cfRule type="cellIs" dxfId="1816" priority="1809" operator="greaterThan">
      <formula>3</formula>
    </cfRule>
    <cfRule type="cellIs" dxfId="1815" priority="1810" operator="lessThan">
      <formula>1</formula>
    </cfRule>
    <cfRule type="cellIs" dxfId="1814" priority="1811" operator="equal">
      <formula>3</formula>
    </cfRule>
    <cfRule type="cellIs" dxfId="1813" priority="1812" operator="equal">
      <formula>2</formula>
    </cfRule>
    <cfRule type="cellIs" dxfId="1812" priority="1813" operator="equal">
      <formula>#REF!</formula>
    </cfRule>
  </conditionalFormatting>
  <conditionalFormatting sqref="BO239">
    <cfRule type="cellIs" dxfId="1811" priority="1805" operator="between">
      <formula>15</formula>
      <formula>20</formula>
    </cfRule>
    <cfRule type="cellIs" dxfId="1810" priority="1806" operator="between">
      <formula>10</formula>
      <formula>14.999</formula>
    </cfRule>
    <cfRule type="cellIs" dxfId="1809" priority="1807" operator="between">
      <formula>5</formula>
      <formula>9.999</formula>
    </cfRule>
    <cfRule type="cellIs" dxfId="1808" priority="1808" operator="between">
      <formula>0</formula>
      <formula>4.999</formula>
    </cfRule>
  </conditionalFormatting>
  <conditionalFormatting sqref="BP239">
    <cfRule type="cellIs" dxfId="1807" priority="1800" operator="greaterThan">
      <formula>3</formula>
    </cfRule>
    <cfRule type="cellIs" dxfId="1806" priority="1801" operator="lessThan">
      <formula>1</formula>
    </cfRule>
    <cfRule type="cellIs" dxfId="1805" priority="1802" operator="equal">
      <formula>3</formula>
    </cfRule>
    <cfRule type="cellIs" dxfId="1804" priority="1803" operator="equal">
      <formula>2</formula>
    </cfRule>
    <cfRule type="cellIs" dxfId="1803" priority="1804" operator="equal">
      <formula>#REF!</formula>
    </cfRule>
  </conditionalFormatting>
  <conditionalFormatting sqref="BO240">
    <cfRule type="cellIs" dxfId="1802" priority="1796" operator="between">
      <formula>15</formula>
      <formula>20</formula>
    </cfRule>
    <cfRule type="cellIs" dxfId="1801" priority="1797" operator="between">
      <formula>10</formula>
      <formula>14.999</formula>
    </cfRule>
    <cfRule type="cellIs" dxfId="1800" priority="1798" operator="between">
      <formula>5</formula>
      <formula>9.999</formula>
    </cfRule>
    <cfRule type="cellIs" dxfId="1799" priority="1799" operator="between">
      <formula>0</formula>
      <formula>4.999</formula>
    </cfRule>
  </conditionalFormatting>
  <conditionalFormatting sqref="BP240">
    <cfRule type="cellIs" dxfId="1798" priority="1791" operator="greaterThan">
      <formula>3</formula>
    </cfRule>
    <cfRule type="cellIs" dxfId="1797" priority="1792" operator="lessThan">
      <formula>1</formula>
    </cfRule>
    <cfRule type="cellIs" dxfId="1796" priority="1793" operator="equal">
      <formula>3</formula>
    </cfRule>
    <cfRule type="cellIs" dxfId="1795" priority="1794" operator="equal">
      <formula>2</formula>
    </cfRule>
    <cfRule type="cellIs" dxfId="1794" priority="1795" operator="equal">
      <formula>#REF!</formula>
    </cfRule>
  </conditionalFormatting>
  <conditionalFormatting sqref="BO241">
    <cfRule type="cellIs" dxfId="1793" priority="1787" operator="between">
      <formula>15</formula>
      <formula>20</formula>
    </cfRule>
    <cfRule type="cellIs" dxfId="1792" priority="1788" operator="between">
      <formula>10</formula>
      <formula>14.999</formula>
    </cfRule>
    <cfRule type="cellIs" dxfId="1791" priority="1789" operator="between">
      <formula>5</formula>
      <formula>9.999</formula>
    </cfRule>
    <cfRule type="cellIs" dxfId="1790" priority="1790" operator="between">
      <formula>0</formula>
      <formula>4.999</formula>
    </cfRule>
  </conditionalFormatting>
  <conditionalFormatting sqref="BP241">
    <cfRule type="cellIs" dxfId="1789" priority="1782" operator="greaterThan">
      <formula>3</formula>
    </cfRule>
    <cfRule type="cellIs" dxfId="1788" priority="1783" operator="lessThan">
      <formula>1</formula>
    </cfRule>
    <cfRule type="cellIs" dxfId="1787" priority="1784" operator="equal">
      <formula>3</formula>
    </cfRule>
    <cfRule type="cellIs" dxfId="1786" priority="1785" operator="equal">
      <formula>2</formula>
    </cfRule>
    <cfRule type="cellIs" dxfId="1785" priority="1786" operator="equal">
      <formula>#REF!</formula>
    </cfRule>
  </conditionalFormatting>
  <conditionalFormatting sqref="BO243">
    <cfRule type="cellIs" dxfId="1784" priority="1778" operator="between">
      <formula>15</formula>
      <formula>20</formula>
    </cfRule>
    <cfRule type="cellIs" dxfId="1783" priority="1779" operator="between">
      <formula>10</formula>
      <formula>14.999</formula>
    </cfRule>
    <cfRule type="cellIs" dxfId="1782" priority="1780" operator="between">
      <formula>5</formula>
      <formula>9.999</formula>
    </cfRule>
    <cfRule type="cellIs" dxfId="1781" priority="1781" operator="between">
      <formula>0</formula>
      <formula>4.999</formula>
    </cfRule>
  </conditionalFormatting>
  <conditionalFormatting sqref="BP243">
    <cfRule type="cellIs" dxfId="1780" priority="1773" operator="greaterThan">
      <formula>3</formula>
    </cfRule>
    <cfRule type="cellIs" dxfId="1779" priority="1774" operator="lessThan">
      <formula>1</formula>
    </cfRule>
    <cfRule type="cellIs" dxfId="1778" priority="1775" operator="equal">
      <formula>3</formula>
    </cfRule>
    <cfRule type="cellIs" dxfId="1777" priority="1776" operator="equal">
      <formula>2</formula>
    </cfRule>
    <cfRule type="cellIs" dxfId="1776" priority="1777" operator="equal">
      <formula>#REF!</formula>
    </cfRule>
  </conditionalFormatting>
  <conditionalFormatting sqref="BO244">
    <cfRule type="cellIs" dxfId="1775" priority="1769" operator="between">
      <formula>15</formula>
      <formula>20</formula>
    </cfRule>
    <cfRule type="cellIs" dxfId="1774" priority="1770" operator="between">
      <formula>10</formula>
      <formula>14.999</formula>
    </cfRule>
    <cfRule type="cellIs" dxfId="1773" priority="1771" operator="between">
      <formula>5</formula>
      <formula>9.999</formula>
    </cfRule>
    <cfRule type="cellIs" dxfId="1772" priority="1772" operator="between">
      <formula>0</formula>
      <formula>4.999</formula>
    </cfRule>
  </conditionalFormatting>
  <conditionalFormatting sqref="BP244">
    <cfRule type="cellIs" dxfId="1771" priority="1764" operator="greaterThan">
      <formula>3</formula>
    </cfRule>
    <cfRule type="cellIs" dxfId="1770" priority="1765" operator="lessThan">
      <formula>1</formula>
    </cfRule>
    <cfRule type="cellIs" dxfId="1769" priority="1766" operator="equal">
      <formula>3</formula>
    </cfRule>
    <cfRule type="cellIs" dxfId="1768" priority="1767" operator="equal">
      <formula>2</formula>
    </cfRule>
    <cfRule type="cellIs" dxfId="1767" priority="1768" operator="equal">
      <formula>#REF!</formula>
    </cfRule>
  </conditionalFormatting>
  <conditionalFormatting sqref="BO245">
    <cfRule type="cellIs" dxfId="1766" priority="1760" operator="between">
      <formula>15</formula>
      <formula>20</formula>
    </cfRule>
    <cfRule type="cellIs" dxfId="1765" priority="1761" operator="between">
      <formula>10</formula>
      <formula>14.999</formula>
    </cfRule>
    <cfRule type="cellIs" dxfId="1764" priority="1762" operator="between">
      <formula>5</formula>
      <formula>9.999</formula>
    </cfRule>
    <cfRule type="cellIs" dxfId="1763" priority="1763" operator="between">
      <formula>0</formula>
      <formula>4.999</formula>
    </cfRule>
  </conditionalFormatting>
  <conditionalFormatting sqref="BP245">
    <cfRule type="cellIs" dxfId="1762" priority="1755" operator="greaterThan">
      <formula>3</formula>
    </cfRule>
    <cfRule type="cellIs" dxfId="1761" priority="1756" operator="lessThan">
      <formula>1</formula>
    </cfRule>
    <cfRule type="cellIs" dxfId="1760" priority="1757" operator="equal">
      <formula>3</formula>
    </cfRule>
    <cfRule type="cellIs" dxfId="1759" priority="1758" operator="equal">
      <formula>2</formula>
    </cfRule>
    <cfRule type="cellIs" dxfId="1758" priority="1759" operator="equal">
      <formula>#REF!</formula>
    </cfRule>
  </conditionalFormatting>
  <conditionalFormatting sqref="BO246">
    <cfRule type="cellIs" dxfId="1757" priority="1751" operator="between">
      <formula>15</formula>
      <formula>20</formula>
    </cfRule>
    <cfRule type="cellIs" dxfId="1756" priority="1752" operator="between">
      <formula>10</formula>
      <formula>14.999</formula>
    </cfRule>
    <cfRule type="cellIs" dxfId="1755" priority="1753" operator="between">
      <formula>5</formula>
      <formula>9.999</formula>
    </cfRule>
    <cfRule type="cellIs" dxfId="1754" priority="1754" operator="between">
      <formula>0</formula>
      <formula>4.999</formula>
    </cfRule>
  </conditionalFormatting>
  <conditionalFormatting sqref="BP246">
    <cfRule type="cellIs" dxfId="1753" priority="1746" operator="greaterThan">
      <formula>3</formula>
    </cfRule>
    <cfRule type="cellIs" dxfId="1752" priority="1747" operator="lessThan">
      <formula>1</formula>
    </cfRule>
    <cfRule type="cellIs" dxfId="1751" priority="1748" operator="equal">
      <formula>3</formula>
    </cfRule>
    <cfRule type="cellIs" dxfId="1750" priority="1749" operator="equal">
      <formula>2</formula>
    </cfRule>
    <cfRule type="cellIs" dxfId="1749" priority="1750" operator="equal">
      <formula>#REF!</formula>
    </cfRule>
  </conditionalFormatting>
  <conditionalFormatting sqref="BO289">
    <cfRule type="cellIs" dxfId="1748" priority="1572" operator="between">
      <formula>15</formula>
      <formula>20</formula>
    </cfRule>
    <cfRule type="cellIs" dxfId="1747" priority="1573" operator="between">
      <formula>10</formula>
      <formula>14.999</formula>
    </cfRule>
    <cfRule type="cellIs" dxfId="1746" priority="1574" operator="between">
      <formula>5</formula>
      <formula>9.999</formula>
    </cfRule>
    <cfRule type="cellIs" dxfId="1745" priority="1575" operator="between">
      <formula>0</formula>
      <formula>4.999</formula>
    </cfRule>
  </conditionalFormatting>
  <conditionalFormatting sqref="BO287 BO292 BO297:BO298">
    <cfRule type="cellIs" dxfId="1744" priority="1626" operator="between">
      <formula>15</formula>
      <formula>20</formula>
    </cfRule>
    <cfRule type="cellIs" dxfId="1743" priority="1627" operator="between">
      <formula>10</formula>
      <formula>14.999</formula>
    </cfRule>
    <cfRule type="cellIs" dxfId="1742" priority="1628" operator="between">
      <formula>5</formula>
      <formula>9.999</formula>
    </cfRule>
    <cfRule type="cellIs" dxfId="1741" priority="1629" operator="between">
      <formula>0</formula>
      <formula>4.999</formula>
    </cfRule>
  </conditionalFormatting>
  <conditionalFormatting sqref="BO264 BO269 BO274:BO275">
    <cfRule type="cellIs" dxfId="1740" priority="1742" operator="between">
      <formula>15</formula>
      <formula>20</formula>
    </cfRule>
    <cfRule type="cellIs" dxfId="1739" priority="1743" operator="between">
      <formula>10</formula>
      <formula>14.999</formula>
    </cfRule>
    <cfRule type="cellIs" dxfId="1738" priority="1744" operator="between">
      <formula>5</formula>
      <formula>9.999</formula>
    </cfRule>
    <cfRule type="cellIs" dxfId="1737" priority="1745" operator="between">
      <formula>0</formula>
      <formula>4.999</formula>
    </cfRule>
  </conditionalFormatting>
  <conditionalFormatting sqref="BP264 BP269 BP274:BP275">
    <cfRule type="cellIs" dxfId="1736" priority="1737" operator="greaterThan">
      <formula>3</formula>
    </cfRule>
    <cfRule type="cellIs" dxfId="1735" priority="1738" operator="lessThan">
      <formula>1</formula>
    </cfRule>
    <cfRule type="cellIs" dxfId="1734" priority="1739" operator="equal">
      <formula>3</formula>
    </cfRule>
    <cfRule type="cellIs" dxfId="1733" priority="1740" operator="equal">
      <formula>2</formula>
    </cfRule>
    <cfRule type="cellIs" dxfId="1732" priority="1741" operator="equal">
      <formula>#REF!</formula>
    </cfRule>
  </conditionalFormatting>
  <conditionalFormatting sqref="AK264:AN264">
    <cfRule type="containsText" dxfId="1731" priority="1733" operator="containsText" text="ggggggggggggggg">
      <formula>NOT(ISERROR(SEARCH("ggggggggggggggg",AK264)))</formula>
    </cfRule>
    <cfRule type="containsText" dxfId="1730" priority="1734" operator="containsText" text="gggggggggg">
      <formula>NOT(ISERROR(SEARCH("gggggggggg",AK264)))</formula>
    </cfRule>
    <cfRule type="containsText" dxfId="1729" priority="1735" operator="containsText" text="ggggg">
      <formula>NOT(ISERROR(SEARCH("ggggg",AK264)))</formula>
    </cfRule>
    <cfRule type="containsText" dxfId="1728" priority="1736" operator="containsText" text="g">
      <formula>NOT(ISERROR(SEARCH("g",AK264)))</formula>
    </cfRule>
  </conditionalFormatting>
  <conditionalFormatting sqref="AP264">
    <cfRule type="cellIs" dxfId="1727" priority="1729" operator="between">
      <formula>15</formula>
      <formula>20</formula>
    </cfRule>
    <cfRule type="cellIs" dxfId="1726" priority="1730" operator="between">
      <formula>10</formula>
      <formula>14.999</formula>
    </cfRule>
    <cfRule type="cellIs" dxfId="1725" priority="1731" operator="between">
      <formula>5</formula>
      <formula>9.999</formula>
    </cfRule>
    <cfRule type="cellIs" dxfId="1724" priority="1732" operator="between">
      <formula>0.001</formula>
      <formula>4.999</formula>
    </cfRule>
  </conditionalFormatting>
  <conditionalFormatting sqref="BO256">
    <cfRule type="cellIs" dxfId="1723" priority="1725" operator="between">
      <formula>15</formula>
      <formula>20</formula>
    </cfRule>
    <cfRule type="cellIs" dxfId="1722" priority="1726" operator="between">
      <formula>10</formula>
      <formula>14.999</formula>
    </cfRule>
    <cfRule type="cellIs" dxfId="1721" priority="1727" operator="between">
      <formula>5</formula>
      <formula>9.999</formula>
    </cfRule>
    <cfRule type="cellIs" dxfId="1720" priority="1728" operator="between">
      <formula>0</formula>
      <formula>4.999</formula>
    </cfRule>
  </conditionalFormatting>
  <conditionalFormatting sqref="BP256">
    <cfRule type="cellIs" dxfId="1719" priority="1720" operator="greaterThan">
      <formula>3</formula>
    </cfRule>
    <cfRule type="cellIs" dxfId="1718" priority="1721" operator="lessThan">
      <formula>1</formula>
    </cfRule>
    <cfRule type="cellIs" dxfId="1717" priority="1722" operator="equal">
      <formula>3</formula>
    </cfRule>
    <cfRule type="cellIs" dxfId="1716" priority="1723" operator="equal">
      <formula>2</formula>
    </cfRule>
    <cfRule type="cellIs" dxfId="1715" priority="1724" operator="equal">
      <formula>#REF!</formula>
    </cfRule>
  </conditionalFormatting>
  <conditionalFormatting sqref="BO257:BO262">
    <cfRule type="cellIs" dxfId="1714" priority="1716" operator="between">
      <formula>15</formula>
      <formula>20</formula>
    </cfRule>
    <cfRule type="cellIs" dxfId="1713" priority="1717" operator="between">
      <formula>10</formula>
      <formula>14.999</formula>
    </cfRule>
    <cfRule type="cellIs" dxfId="1712" priority="1718" operator="between">
      <formula>5</formula>
      <formula>9.999</formula>
    </cfRule>
    <cfRule type="cellIs" dxfId="1711" priority="1719" operator="between">
      <formula>0</formula>
      <formula>4.999</formula>
    </cfRule>
  </conditionalFormatting>
  <conditionalFormatting sqref="BP257:BP262">
    <cfRule type="cellIs" dxfId="1710" priority="1711" operator="greaterThan">
      <formula>3</formula>
    </cfRule>
    <cfRule type="cellIs" dxfId="1709" priority="1712" operator="lessThan">
      <formula>1</formula>
    </cfRule>
    <cfRule type="cellIs" dxfId="1708" priority="1713" operator="equal">
      <formula>3</formula>
    </cfRule>
    <cfRule type="cellIs" dxfId="1707" priority="1714" operator="equal">
      <formula>2</formula>
    </cfRule>
    <cfRule type="cellIs" dxfId="1706" priority="1715" operator="equal">
      <formula>#REF!</formula>
    </cfRule>
  </conditionalFormatting>
  <conditionalFormatting sqref="BO263">
    <cfRule type="cellIs" dxfId="1705" priority="1707" operator="between">
      <formula>15</formula>
      <formula>20</formula>
    </cfRule>
    <cfRule type="cellIs" dxfId="1704" priority="1708" operator="between">
      <formula>10</formula>
      <formula>14.999</formula>
    </cfRule>
    <cfRule type="cellIs" dxfId="1703" priority="1709" operator="between">
      <formula>5</formula>
      <formula>9.999</formula>
    </cfRule>
    <cfRule type="cellIs" dxfId="1702" priority="1710" operator="between">
      <formula>0</formula>
      <formula>4.999</formula>
    </cfRule>
  </conditionalFormatting>
  <conditionalFormatting sqref="BP263">
    <cfRule type="cellIs" dxfId="1701" priority="1702" operator="greaterThan">
      <formula>3</formula>
    </cfRule>
    <cfRule type="cellIs" dxfId="1700" priority="1703" operator="lessThan">
      <formula>1</formula>
    </cfRule>
    <cfRule type="cellIs" dxfId="1699" priority="1704" operator="equal">
      <formula>3</formula>
    </cfRule>
    <cfRule type="cellIs" dxfId="1698" priority="1705" operator="equal">
      <formula>2</formula>
    </cfRule>
    <cfRule type="cellIs" dxfId="1697" priority="1706" operator="equal">
      <formula>#REF!</formula>
    </cfRule>
  </conditionalFormatting>
  <conditionalFormatting sqref="BO265">
    <cfRule type="cellIs" dxfId="1696" priority="1698" operator="between">
      <formula>15</formula>
      <formula>20</formula>
    </cfRule>
    <cfRule type="cellIs" dxfId="1695" priority="1699" operator="between">
      <formula>10</formula>
      <formula>14.999</formula>
    </cfRule>
    <cfRule type="cellIs" dxfId="1694" priority="1700" operator="between">
      <formula>5</formula>
      <formula>9.999</formula>
    </cfRule>
    <cfRule type="cellIs" dxfId="1693" priority="1701" operator="between">
      <formula>0</formula>
      <formula>4.999</formula>
    </cfRule>
  </conditionalFormatting>
  <conditionalFormatting sqref="BP265">
    <cfRule type="cellIs" dxfId="1692" priority="1693" operator="greaterThan">
      <formula>3</formula>
    </cfRule>
    <cfRule type="cellIs" dxfId="1691" priority="1694" operator="lessThan">
      <formula>1</formula>
    </cfRule>
    <cfRule type="cellIs" dxfId="1690" priority="1695" operator="equal">
      <formula>3</formula>
    </cfRule>
    <cfRule type="cellIs" dxfId="1689" priority="1696" operator="equal">
      <formula>2</formula>
    </cfRule>
    <cfRule type="cellIs" dxfId="1688" priority="1697" operator="equal">
      <formula>#REF!</formula>
    </cfRule>
  </conditionalFormatting>
  <conditionalFormatting sqref="BO266">
    <cfRule type="cellIs" dxfId="1687" priority="1689" operator="between">
      <formula>15</formula>
      <formula>20</formula>
    </cfRule>
    <cfRule type="cellIs" dxfId="1686" priority="1690" operator="between">
      <formula>10</formula>
      <formula>14.999</formula>
    </cfRule>
    <cfRule type="cellIs" dxfId="1685" priority="1691" operator="between">
      <formula>5</formula>
      <formula>9.999</formula>
    </cfRule>
    <cfRule type="cellIs" dxfId="1684" priority="1692" operator="between">
      <formula>0</formula>
      <formula>4.999</formula>
    </cfRule>
  </conditionalFormatting>
  <conditionalFormatting sqref="BP266">
    <cfRule type="cellIs" dxfId="1683" priority="1684" operator="greaterThan">
      <formula>3</formula>
    </cfRule>
    <cfRule type="cellIs" dxfId="1682" priority="1685" operator="lessThan">
      <formula>1</formula>
    </cfRule>
    <cfRule type="cellIs" dxfId="1681" priority="1686" operator="equal">
      <formula>3</formula>
    </cfRule>
    <cfRule type="cellIs" dxfId="1680" priority="1687" operator="equal">
      <formula>2</formula>
    </cfRule>
    <cfRule type="cellIs" dxfId="1679" priority="1688" operator="equal">
      <formula>#REF!</formula>
    </cfRule>
  </conditionalFormatting>
  <conditionalFormatting sqref="BO267">
    <cfRule type="cellIs" dxfId="1678" priority="1680" operator="between">
      <formula>15</formula>
      <formula>20</formula>
    </cfRule>
    <cfRule type="cellIs" dxfId="1677" priority="1681" operator="between">
      <formula>10</formula>
      <formula>14.999</formula>
    </cfRule>
    <cfRule type="cellIs" dxfId="1676" priority="1682" operator="between">
      <formula>5</formula>
      <formula>9.999</formula>
    </cfRule>
    <cfRule type="cellIs" dxfId="1675" priority="1683" operator="between">
      <formula>0</formula>
      <formula>4.999</formula>
    </cfRule>
  </conditionalFormatting>
  <conditionalFormatting sqref="BP267">
    <cfRule type="cellIs" dxfId="1674" priority="1675" operator="greaterThan">
      <formula>3</formula>
    </cfRule>
    <cfRule type="cellIs" dxfId="1673" priority="1676" operator="lessThan">
      <formula>1</formula>
    </cfRule>
    <cfRule type="cellIs" dxfId="1672" priority="1677" operator="equal">
      <formula>3</formula>
    </cfRule>
    <cfRule type="cellIs" dxfId="1671" priority="1678" operator="equal">
      <formula>2</formula>
    </cfRule>
    <cfRule type="cellIs" dxfId="1670" priority="1679" operator="equal">
      <formula>#REF!</formula>
    </cfRule>
  </conditionalFormatting>
  <conditionalFormatting sqref="BO268">
    <cfRule type="cellIs" dxfId="1669" priority="1671" operator="between">
      <formula>15</formula>
      <formula>20</formula>
    </cfRule>
    <cfRule type="cellIs" dxfId="1668" priority="1672" operator="between">
      <formula>10</formula>
      <formula>14.999</formula>
    </cfRule>
    <cfRule type="cellIs" dxfId="1667" priority="1673" operator="between">
      <formula>5</formula>
      <formula>9.999</formula>
    </cfRule>
    <cfRule type="cellIs" dxfId="1666" priority="1674" operator="between">
      <formula>0</formula>
      <formula>4.999</formula>
    </cfRule>
  </conditionalFormatting>
  <conditionalFormatting sqref="BP268">
    <cfRule type="cellIs" dxfId="1665" priority="1666" operator="greaterThan">
      <formula>3</formula>
    </cfRule>
    <cfRule type="cellIs" dxfId="1664" priority="1667" operator="lessThan">
      <formula>1</formula>
    </cfRule>
    <cfRule type="cellIs" dxfId="1663" priority="1668" operator="equal">
      <formula>3</formula>
    </cfRule>
    <cfRule type="cellIs" dxfId="1662" priority="1669" operator="equal">
      <formula>2</formula>
    </cfRule>
    <cfRule type="cellIs" dxfId="1661" priority="1670" operator="equal">
      <formula>#REF!</formula>
    </cfRule>
  </conditionalFormatting>
  <conditionalFormatting sqref="BO270">
    <cfRule type="cellIs" dxfId="1660" priority="1662" operator="between">
      <formula>15</formula>
      <formula>20</formula>
    </cfRule>
    <cfRule type="cellIs" dxfId="1659" priority="1663" operator="between">
      <formula>10</formula>
      <formula>14.999</formula>
    </cfRule>
    <cfRule type="cellIs" dxfId="1658" priority="1664" operator="between">
      <formula>5</formula>
      <formula>9.999</formula>
    </cfRule>
    <cfRule type="cellIs" dxfId="1657" priority="1665" operator="between">
      <formula>0</formula>
      <formula>4.999</formula>
    </cfRule>
  </conditionalFormatting>
  <conditionalFormatting sqref="BP270">
    <cfRule type="cellIs" dxfId="1656" priority="1657" operator="greaterThan">
      <formula>3</formula>
    </cfRule>
    <cfRule type="cellIs" dxfId="1655" priority="1658" operator="lessThan">
      <formula>1</formula>
    </cfRule>
    <cfRule type="cellIs" dxfId="1654" priority="1659" operator="equal">
      <formula>3</formula>
    </cfRule>
    <cfRule type="cellIs" dxfId="1653" priority="1660" operator="equal">
      <formula>2</formula>
    </cfRule>
    <cfRule type="cellIs" dxfId="1652" priority="1661" operator="equal">
      <formula>#REF!</formula>
    </cfRule>
  </conditionalFormatting>
  <conditionalFormatting sqref="BO271">
    <cfRule type="cellIs" dxfId="1651" priority="1653" operator="between">
      <formula>15</formula>
      <formula>20</formula>
    </cfRule>
    <cfRule type="cellIs" dxfId="1650" priority="1654" operator="between">
      <formula>10</formula>
      <formula>14.999</formula>
    </cfRule>
    <cfRule type="cellIs" dxfId="1649" priority="1655" operator="between">
      <formula>5</formula>
      <formula>9.999</formula>
    </cfRule>
    <cfRule type="cellIs" dxfId="1648" priority="1656" operator="between">
      <formula>0</formula>
      <formula>4.999</formula>
    </cfRule>
  </conditionalFormatting>
  <conditionalFormatting sqref="BP271">
    <cfRule type="cellIs" dxfId="1647" priority="1648" operator="greaterThan">
      <formula>3</formula>
    </cfRule>
    <cfRule type="cellIs" dxfId="1646" priority="1649" operator="lessThan">
      <formula>1</formula>
    </cfRule>
    <cfRule type="cellIs" dxfId="1645" priority="1650" operator="equal">
      <formula>3</formula>
    </cfRule>
    <cfRule type="cellIs" dxfId="1644" priority="1651" operator="equal">
      <formula>2</formula>
    </cfRule>
    <cfRule type="cellIs" dxfId="1643" priority="1652" operator="equal">
      <formula>#REF!</formula>
    </cfRule>
  </conditionalFormatting>
  <conditionalFormatting sqref="BO272">
    <cfRule type="cellIs" dxfId="1642" priority="1644" operator="between">
      <formula>15</formula>
      <formula>20</formula>
    </cfRule>
    <cfRule type="cellIs" dxfId="1641" priority="1645" operator="between">
      <formula>10</formula>
      <formula>14.999</formula>
    </cfRule>
    <cfRule type="cellIs" dxfId="1640" priority="1646" operator="between">
      <formula>5</formula>
      <formula>9.999</formula>
    </cfRule>
    <cfRule type="cellIs" dxfId="1639" priority="1647" operator="between">
      <formula>0</formula>
      <formula>4.999</formula>
    </cfRule>
  </conditionalFormatting>
  <conditionalFormatting sqref="BP272">
    <cfRule type="cellIs" dxfId="1638" priority="1639" operator="greaterThan">
      <formula>3</formula>
    </cfRule>
    <cfRule type="cellIs" dxfId="1637" priority="1640" operator="lessThan">
      <formula>1</formula>
    </cfRule>
    <cfRule type="cellIs" dxfId="1636" priority="1641" operator="equal">
      <formula>3</formula>
    </cfRule>
    <cfRule type="cellIs" dxfId="1635" priority="1642" operator="equal">
      <formula>2</formula>
    </cfRule>
    <cfRule type="cellIs" dxfId="1634" priority="1643" operator="equal">
      <formula>#REF!</formula>
    </cfRule>
  </conditionalFormatting>
  <conditionalFormatting sqref="BO273">
    <cfRule type="cellIs" dxfId="1633" priority="1635" operator="between">
      <formula>15</formula>
      <formula>20</formula>
    </cfRule>
    <cfRule type="cellIs" dxfId="1632" priority="1636" operator="between">
      <formula>10</formula>
      <formula>14.999</formula>
    </cfRule>
    <cfRule type="cellIs" dxfId="1631" priority="1637" operator="between">
      <formula>5</formula>
      <formula>9.999</formula>
    </cfRule>
    <cfRule type="cellIs" dxfId="1630" priority="1638" operator="between">
      <formula>0</formula>
      <formula>4.999</formula>
    </cfRule>
  </conditionalFormatting>
  <conditionalFormatting sqref="BP273">
    <cfRule type="cellIs" dxfId="1629" priority="1630" operator="greaterThan">
      <formula>3</formula>
    </cfRule>
    <cfRule type="cellIs" dxfId="1628" priority="1631" operator="lessThan">
      <formula>1</formula>
    </cfRule>
    <cfRule type="cellIs" dxfId="1627" priority="1632" operator="equal">
      <formula>3</formula>
    </cfRule>
    <cfRule type="cellIs" dxfId="1626" priority="1633" operator="equal">
      <formula>2</formula>
    </cfRule>
    <cfRule type="cellIs" dxfId="1625" priority="1634" operator="equal">
      <formula>#REF!</formula>
    </cfRule>
  </conditionalFormatting>
  <conditionalFormatting sqref="BO286">
    <cfRule type="cellIs" dxfId="1624" priority="1590" operator="between">
      <formula>15</formula>
      <formula>20</formula>
    </cfRule>
    <cfRule type="cellIs" dxfId="1623" priority="1591" operator="between">
      <formula>10</formula>
      <formula>14.999</formula>
    </cfRule>
    <cfRule type="cellIs" dxfId="1622" priority="1592" operator="between">
      <formula>5</formula>
      <formula>9.999</formula>
    </cfRule>
    <cfRule type="cellIs" dxfId="1621" priority="1593" operator="between">
      <formula>0</formula>
      <formula>4.999</formula>
    </cfRule>
  </conditionalFormatting>
  <conditionalFormatting sqref="BP287 BP292 BP297:BP298">
    <cfRule type="cellIs" dxfId="1620" priority="1621" operator="greaterThan">
      <formula>3</formula>
    </cfRule>
    <cfRule type="cellIs" dxfId="1619" priority="1622" operator="lessThan">
      <formula>1</formula>
    </cfRule>
    <cfRule type="cellIs" dxfId="1618" priority="1623" operator="equal">
      <formula>3</formula>
    </cfRule>
    <cfRule type="cellIs" dxfId="1617" priority="1624" operator="equal">
      <formula>2</formula>
    </cfRule>
    <cfRule type="cellIs" dxfId="1616" priority="1625" operator="equal">
      <formula>#REF!</formula>
    </cfRule>
  </conditionalFormatting>
  <conditionalFormatting sqref="BO283">
    <cfRule type="cellIs" dxfId="1615" priority="1617" operator="between">
      <formula>15</formula>
      <formula>20</formula>
    </cfRule>
    <cfRule type="cellIs" dxfId="1614" priority="1618" operator="between">
      <formula>10</formula>
      <formula>14.999</formula>
    </cfRule>
    <cfRule type="cellIs" dxfId="1613" priority="1619" operator="between">
      <formula>5</formula>
      <formula>9.999</formula>
    </cfRule>
    <cfRule type="cellIs" dxfId="1612" priority="1620" operator="between">
      <formula>0</formula>
      <formula>4.999</formula>
    </cfRule>
  </conditionalFormatting>
  <conditionalFormatting sqref="BP283">
    <cfRule type="cellIs" dxfId="1611" priority="1612" operator="greaterThan">
      <formula>3</formula>
    </cfRule>
    <cfRule type="cellIs" dxfId="1610" priority="1613" operator="lessThan">
      <formula>1</formula>
    </cfRule>
    <cfRule type="cellIs" dxfId="1609" priority="1614" operator="equal">
      <formula>3</formula>
    </cfRule>
    <cfRule type="cellIs" dxfId="1608" priority="1615" operator="equal">
      <formula>2</formula>
    </cfRule>
    <cfRule type="cellIs" dxfId="1607" priority="1616" operator="equal">
      <formula>#REF!</formula>
    </cfRule>
  </conditionalFormatting>
  <conditionalFormatting sqref="BO284">
    <cfRule type="cellIs" dxfId="1606" priority="1608" operator="between">
      <formula>15</formula>
      <formula>20</formula>
    </cfRule>
    <cfRule type="cellIs" dxfId="1605" priority="1609" operator="between">
      <formula>10</formula>
      <formula>14.999</formula>
    </cfRule>
    <cfRule type="cellIs" dxfId="1604" priority="1610" operator="between">
      <formula>5</formula>
      <formula>9.999</formula>
    </cfRule>
    <cfRule type="cellIs" dxfId="1603" priority="1611" operator="between">
      <formula>0</formula>
      <formula>4.999</formula>
    </cfRule>
  </conditionalFormatting>
  <conditionalFormatting sqref="BP284">
    <cfRule type="cellIs" dxfId="1602" priority="1603" operator="greaterThan">
      <formula>3</formula>
    </cfRule>
    <cfRule type="cellIs" dxfId="1601" priority="1604" operator="lessThan">
      <formula>1</formula>
    </cfRule>
    <cfRule type="cellIs" dxfId="1600" priority="1605" operator="equal">
      <formula>3</formula>
    </cfRule>
    <cfRule type="cellIs" dxfId="1599" priority="1606" operator="equal">
      <formula>2</formula>
    </cfRule>
    <cfRule type="cellIs" dxfId="1598" priority="1607" operator="equal">
      <formula>#REF!</formula>
    </cfRule>
  </conditionalFormatting>
  <conditionalFormatting sqref="BO285">
    <cfRule type="cellIs" dxfId="1597" priority="1599" operator="between">
      <formula>15</formula>
      <formula>20</formula>
    </cfRule>
    <cfRule type="cellIs" dxfId="1596" priority="1600" operator="between">
      <formula>10</formula>
      <formula>14.999</formula>
    </cfRule>
    <cfRule type="cellIs" dxfId="1595" priority="1601" operator="between">
      <formula>5</formula>
      <formula>9.999</formula>
    </cfRule>
    <cfRule type="cellIs" dxfId="1594" priority="1602" operator="between">
      <formula>0</formula>
      <formula>4.999</formula>
    </cfRule>
  </conditionalFormatting>
  <conditionalFormatting sqref="BP285">
    <cfRule type="cellIs" dxfId="1593" priority="1594" operator="greaterThan">
      <formula>3</formula>
    </cfRule>
    <cfRule type="cellIs" dxfId="1592" priority="1595" operator="lessThan">
      <formula>1</formula>
    </cfRule>
    <cfRule type="cellIs" dxfId="1591" priority="1596" operator="equal">
      <formula>3</formula>
    </cfRule>
    <cfRule type="cellIs" dxfId="1590" priority="1597" operator="equal">
      <formula>2</formula>
    </cfRule>
    <cfRule type="cellIs" dxfId="1589" priority="1598" operator="equal">
      <formula>#REF!</formula>
    </cfRule>
  </conditionalFormatting>
  <conditionalFormatting sqref="BP286">
    <cfRule type="cellIs" dxfId="1588" priority="1585" operator="greaterThan">
      <formula>3</formula>
    </cfRule>
    <cfRule type="cellIs" dxfId="1587" priority="1586" operator="lessThan">
      <formula>1</formula>
    </cfRule>
    <cfRule type="cellIs" dxfId="1586" priority="1587" operator="equal">
      <formula>3</formula>
    </cfRule>
    <cfRule type="cellIs" dxfId="1585" priority="1588" operator="equal">
      <formula>2</formula>
    </cfRule>
    <cfRule type="cellIs" dxfId="1584" priority="1589" operator="equal">
      <formula>#REF!</formula>
    </cfRule>
  </conditionalFormatting>
  <conditionalFormatting sqref="BO288">
    <cfRule type="cellIs" dxfId="1583" priority="1581" operator="between">
      <formula>15</formula>
      <formula>20</formula>
    </cfRule>
    <cfRule type="cellIs" dxfId="1582" priority="1582" operator="between">
      <formula>10</formula>
      <formula>14.999</formula>
    </cfRule>
    <cfRule type="cellIs" dxfId="1581" priority="1583" operator="between">
      <formula>5</formula>
      <formula>9.999</formula>
    </cfRule>
    <cfRule type="cellIs" dxfId="1580" priority="1584" operator="between">
      <formula>0</formula>
      <formula>4.999</formula>
    </cfRule>
  </conditionalFormatting>
  <conditionalFormatting sqref="BP288">
    <cfRule type="cellIs" dxfId="1579" priority="1576" operator="greaterThan">
      <formula>3</formula>
    </cfRule>
    <cfRule type="cellIs" dxfId="1578" priority="1577" operator="lessThan">
      <formula>1</formula>
    </cfRule>
    <cfRule type="cellIs" dxfId="1577" priority="1578" operator="equal">
      <formula>3</formula>
    </cfRule>
    <cfRule type="cellIs" dxfId="1576" priority="1579" operator="equal">
      <formula>2</formula>
    </cfRule>
    <cfRule type="cellIs" dxfId="1575" priority="1580" operator="equal">
      <formula>#REF!</formula>
    </cfRule>
  </conditionalFormatting>
  <conditionalFormatting sqref="BP289">
    <cfRule type="cellIs" dxfId="1574" priority="1567" operator="greaterThan">
      <formula>3</formula>
    </cfRule>
    <cfRule type="cellIs" dxfId="1573" priority="1568" operator="lessThan">
      <formula>1</formula>
    </cfRule>
    <cfRule type="cellIs" dxfId="1572" priority="1569" operator="equal">
      <formula>3</formula>
    </cfRule>
    <cfRule type="cellIs" dxfId="1571" priority="1570" operator="equal">
      <formula>2</formula>
    </cfRule>
    <cfRule type="cellIs" dxfId="1570" priority="1571" operator="equal">
      <formula>#REF!</formula>
    </cfRule>
  </conditionalFormatting>
  <conditionalFormatting sqref="BO290">
    <cfRule type="cellIs" dxfId="1569" priority="1563" operator="between">
      <formula>15</formula>
      <formula>20</formula>
    </cfRule>
    <cfRule type="cellIs" dxfId="1568" priority="1564" operator="between">
      <formula>10</formula>
      <formula>14.999</formula>
    </cfRule>
    <cfRule type="cellIs" dxfId="1567" priority="1565" operator="between">
      <formula>5</formula>
      <formula>9.999</formula>
    </cfRule>
    <cfRule type="cellIs" dxfId="1566" priority="1566" operator="between">
      <formula>0</formula>
      <formula>4.999</formula>
    </cfRule>
  </conditionalFormatting>
  <conditionalFormatting sqref="BP290">
    <cfRule type="cellIs" dxfId="1565" priority="1558" operator="greaterThan">
      <formula>3</formula>
    </cfRule>
    <cfRule type="cellIs" dxfId="1564" priority="1559" operator="lessThan">
      <formula>1</formula>
    </cfRule>
    <cfRule type="cellIs" dxfId="1563" priority="1560" operator="equal">
      <formula>3</formula>
    </cfRule>
    <cfRule type="cellIs" dxfId="1562" priority="1561" operator="equal">
      <formula>2</formula>
    </cfRule>
    <cfRule type="cellIs" dxfId="1561" priority="1562" operator="equal">
      <formula>#REF!</formula>
    </cfRule>
  </conditionalFormatting>
  <conditionalFormatting sqref="BO291">
    <cfRule type="cellIs" dxfId="1560" priority="1554" operator="between">
      <formula>15</formula>
      <formula>20</formula>
    </cfRule>
    <cfRule type="cellIs" dxfId="1559" priority="1555" operator="between">
      <formula>10</formula>
      <formula>14.999</formula>
    </cfRule>
    <cfRule type="cellIs" dxfId="1558" priority="1556" operator="between">
      <formula>5</formula>
      <formula>9.999</formula>
    </cfRule>
    <cfRule type="cellIs" dxfId="1557" priority="1557" operator="between">
      <formula>0</formula>
      <formula>4.999</formula>
    </cfRule>
  </conditionalFormatting>
  <conditionalFormatting sqref="BP291">
    <cfRule type="cellIs" dxfId="1556" priority="1549" operator="greaterThan">
      <formula>3</formula>
    </cfRule>
    <cfRule type="cellIs" dxfId="1555" priority="1550" operator="lessThan">
      <formula>1</formula>
    </cfRule>
    <cfRule type="cellIs" dxfId="1554" priority="1551" operator="equal">
      <formula>3</formula>
    </cfRule>
    <cfRule type="cellIs" dxfId="1553" priority="1552" operator="equal">
      <formula>2</formula>
    </cfRule>
    <cfRule type="cellIs" dxfId="1552" priority="1553" operator="equal">
      <formula>#REF!</formula>
    </cfRule>
  </conditionalFormatting>
  <conditionalFormatting sqref="BO293">
    <cfRule type="cellIs" dxfId="1551" priority="1545" operator="between">
      <formula>15</formula>
      <formula>20</formula>
    </cfRule>
    <cfRule type="cellIs" dxfId="1550" priority="1546" operator="between">
      <formula>10</formula>
      <formula>14.999</formula>
    </cfRule>
    <cfRule type="cellIs" dxfId="1549" priority="1547" operator="between">
      <formula>5</formula>
      <formula>9.999</formula>
    </cfRule>
    <cfRule type="cellIs" dxfId="1548" priority="1548" operator="between">
      <formula>0</formula>
      <formula>4.999</formula>
    </cfRule>
  </conditionalFormatting>
  <conditionalFormatting sqref="BP293">
    <cfRule type="cellIs" dxfId="1547" priority="1540" operator="greaterThan">
      <formula>3</formula>
    </cfRule>
    <cfRule type="cellIs" dxfId="1546" priority="1541" operator="lessThan">
      <formula>1</formula>
    </cfRule>
    <cfRule type="cellIs" dxfId="1545" priority="1542" operator="equal">
      <formula>3</formula>
    </cfRule>
    <cfRule type="cellIs" dxfId="1544" priority="1543" operator="equal">
      <formula>2</formula>
    </cfRule>
    <cfRule type="cellIs" dxfId="1543" priority="1544" operator="equal">
      <formula>#REF!</formula>
    </cfRule>
  </conditionalFormatting>
  <conditionalFormatting sqref="BO294">
    <cfRule type="cellIs" dxfId="1542" priority="1536" operator="between">
      <formula>15</formula>
      <formula>20</formula>
    </cfRule>
    <cfRule type="cellIs" dxfId="1541" priority="1537" operator="between">
      <formula>10</formula>
      <formula>14.999</formula>
    </cfRule>
    <cfRule type="cellIs" dxfId="1540" priority="1538" operator="between">
      <formula>5</formula>
      <formula>9.999</formula>
    </cfRule>
    <cfRule type="cellIs" dxfId="1539" priority="1539" operator="between">
      <formula>0</formula>
      <formula>4.999</formula>
    </cfRule>
  </conditionalFormatting>
  <conditionalFormatting sqref="BP294">
    <cfRule type="cellIs" dxfId="1538" priority="1531" operator="greaterThan">
      <formula>3</formula>
    </cfRule>
    <cfRule type="cellIs" dxfId="1537" priority="1532" operator="lessThan">
      <formula>1</formula>
    </cfRule>
    <cfRule type="cellIs" dxfId="1536" priority="1533" operator="equal">
      <formula>3</formula>
    </cfRule>
    <cfRule type="cellIs" dxfId="1535" priority="1534" operator="equal">
      <formula>2</formula>
    </cfRule>
    <cfRule type="cellIs" dxfId="1534" priority="1535" operator="equal">
      <formula>#REF!</formula>
    </cfRule>
  </conditionalFormatting>
  <conditionalFormatting sqref="BO295">
    <cfRule type="cellIs" dxfId="1533" priority="1527" operator="between">
      <formula>15</formula>
      <formula>20</formula>
    </cfRule>
    <cfRule type="cellIs" dxfId="1532" priority="1528" operator="between">
      <formula>10</formula>
      <formula>14.999</formula>
    </cfRule>
    <cfRule type="cellIs" dxfId="1531" priority="1529" operator="between">
      <formula>5</formula>
      <formula>9.999</formula>
    </cfRule>
    <cfRule type="cellIs" dxfId="1530" priority="1530" operator="between">
      <formula>0</formula>
      <formula>4.999</formula>
    </cfRule>
  </conditionalFormatting>
  <conditionalFormatting sqref="BP295">
    <cfRule type="cellIs" dxfId="1529" priority="1522" operator="greaterThan">
      <formula>3</formula>
    </cfRule>
    <cfRule type="cellIs" dxfId="1528" priority="1523" operator="lessThan">
      <formula>1</formula>
    </cfRule>
    <cfRule type="cellIs" dxfId="1527" priority="1524" operator="equal">
      <formula>3</formula>
    </cfRule>
    <cfRule type="cellIs" dxfId="1526" priority="1525" operator="equal">
      <formula>2</formula>
    </cfRule>
    <cfRule type="cellIs" dxfId="1525" priority="1526" operator="equal">
      <formula>#REF!</formula>
    </cfRule>
  </conditionalFormatting>
  <conditionalFormatting sqref="BO296">
    <cfRule type="cellIs" dxfId="1524" priority="1518" operator="between">
      <formula>15</formula>
      <formula>20</formula>
    </cfRule>
    <cfRule type="cellIs" dxfId="1523" priority="1519" operator="between">
      <formula>10</formula>
      <formula>14.999</formula>
    </cfRule>
    <cfRule type="cellIs" dxfId="1522" priority="1520" operator="between">
      <formula>5</formula>
      <formula>9.999</formula>
    </cfRule>
    <cfRule type="cellIs" dxfId="1521" priority="1521" operator="between">
      <formula>0</formula>
      <formula>4.999</formula>
    </cfRule>
  </conditionalFormatting>
  <conditionalFormatting sqref="BP296">
    <cfRule type="cellIs" dxfId="1520" priority="1513" operator="greaterThan">
      <formula>3</formula>
    </cfRule>
    <cfRule type="cellIs" dxfId="1519" priority="1514" operator="lessThan">
      <formula>1</formula>
    </cfRule>
    <cfRule type="cellIs" dxfId="1518" priority="1515" operator="equal">
      <formula>3</formula>
    </cfRule>
    <cfRule type="cellIs" dxfId="1517" priority="1516" operator="equal">
      <formula>2</formula>
    </cfRule>
    <cfRule type="cellIs" dxfId="1516" priority="1517" operator="equal">
      <formula>#REF!</formula>
    </cfRule>
  </conditionalFormatting>
  <conditionalFormatting sqref="Q10">
    <cfRule type="containsBlanks" dxfId="1515" priority="1511">
      <formula>LEN(TRIM(Q10))=0</formula>
    </cfRule>
    <cfRule type="beginsWith" dxfId="1514" priority="1512" operator="beginsWith" text="?">
      <formula>LEFT(Q10,LEN("?"))="?"</formula>
    </cfRule>
  </conditionalFormatting>
  <conditionalFormatting sqref="H21">
    <cfRule type="cellIs" dxfId="1513" priority="1507" operator="between">
      <formula>15</formula>
      <formula>20</formula>
    </cfRule>
    <cfRule type="cellIs" dxfId="1512" priority="1508" operator="between">
      <formula>10</formula>
      <formula>14.999</formula>
    </cfRule>
    <cfRule type="cellIs" dxfId="1511" priority="1509" operator="between">
      <formula>5</formula>
      <formula>9.999</formula>
    </cfRule>
    <cfRule type="cellIs" dxfId="1510" priority="1510" operator="between">
      <formula>0.001</formula>
      <formula>4.999</formula>
    </cfRule>
  </conditionalFormatting>
  <conditionalFormatting sqref="AP25:AP28">
    <cfRule type="cellIs" dxfId="1509" priority="1503" operator="between">
      <formula>15</formula>
      <formula>20</formula>
    </cfRule>
    <cfRule type="cellIs" dxfId="1508" priority="1504" operator="between">
      <formula>10</formula>
      <formula>14.999</formula>
    </cfRule>
    <cfRule type="cellIs" dxfId="1507" priority="1505" operator="between">
      <formula>5</formula>
      <formula>9.999</formula>
    </cfRule>
    <cfRule type="cellIs" dxfId="1506" priority="1506" operator="between">
      <formula>0</formula>
      <formula>4.999</formula>
    </cfRule>
  </conditionalFormatting>
  <conditionalFormatting sqref="AK25:AN25">
    <cfRule type="containsText" dxfId="1505" priority="1499" operator="containsText" text="ggggggggggggggg">
      <formula>NOT(ISERROR(SEARCH("ggggggggggggggg",AK25)))</formula>
    </cfRule>
    <cfRule type="containsText" dxfId="1504" priority="1500" operator="containsText" text="gggggggggg">
      <formula>NOT(ISERROR(SEARCH("gggggggggg",AK25)))</formula>
    </cfRule>
    <cfRule type="containsText" dxfId="1503" priority="1501" operator="containsText" text="ggggg">
      <formula>NOT(ISERROR(SEARCH("ggggg",AK25)))</formula>
    </cfRule>
    <cfRule type="containsText" dxfId="1502" priority="1502" operator="containsText" text="g">
      <formula>NOT(ISERROR(SEARCH("g",AK25)))</formula>
    </cfRule>
  </conditionalFormatting>
  <conditionalFormatting sqref="AK26:AN26">
    <cfRule type="containsText" dxfId="1501" priority="1495" operator="containsText" text="ggggggggggggggg">
      <formula>NOT(ISERROR(SEARCH("ggggggggggggggg",AK26)))</formula>
    </cfRule>
    <cfRule type="containsText" dxfId="1500" priority="1496" operator="containsText" text="gggggggggg">
      <formula>NOT(ISERROR(SEARCH("gggggggggg",AK26)))</formula>
    </cfRule>
    <cfRule type="containsText" dxfId="1499" priority="1497" operator="containsText" text="ggggg">
      <formula>NOT(ISERROR(SEARCH("ggggg",AK26)))</formula>
    </cfRule>
    <cfRule type="containsText" dxfId="1498" priority="1498" operator="containsText" text="g">
      <formula>NOT(ISERROR(SEARCH("g",AK26)))</formula>
    </cfRule>
  </conditionalFormatting>
  <conditionalFormatting sqref="AK27:AN27">
    <cfRule type="containsText" dxfId="1497" priority="1491" operator="containsText" text="ggggggggggggggg">
      <formula>NOT(ISERROR(SEARCH("ggggggggggggggg",AK27)))</formula>
    </cfRule>
    <cfRule type="containsText" dxfId="1496" priority="1492" operator="containsText" text="gggggggggg">
      <formula>NOT(ISERROR(SEARCH("gggggggggg",AK27)))</formula>
    </cfRule>
    <cfRule type="containsText" dxfId="1495" priority="1493" operator="containsText" text="ggggg">
      <formula>NOT(ISERROR(SEARCH("ggggg",AK27)))</formula>
    </cfRule>
    <cfRule type="containsText" dxfId="1494" priority="1494" operator="containsText" text="g">
      <formula>NOT(ISERROR(SEARCH("g",AK27)))</formula>
    </cfRule>
  </conditionalFormatting>
  <conditionalFormatting sqref="AK28:AN28">
    <cfRule type="containsText" dxfId="1493" priority="1487" operator="containsText" text="ggggggggggggggg">
      <formula>NOT(ISERROR(SEARCH("ggggggggggggggg",AK28)))</formula>
    </cfRule>
    <cfRule type="containsText" dxfId="1492" priority="1488" operator="containsText" text="gggggggggg">
      <formula>NOT(ISERROR(SEARCH("gggggggggg",AK28)))</formula>
    </cfRule>
    <cfRule type="containsText" dxfId="1491" priority="1489" operator="containsText" text="ggggg">
      <formula>NOT(ISERROR(SEARCH("ggggg",AK28)))</formula>
    </cfRule>
    <cfRule type="containsText" dxfId="1490" priority="1490" operator="containsText" text="g">
      <formula>NOT(ISERROR(SEARCH("g",AK28)))</formula>
    </cfRule>
  </conditionalFormatting>
  <conditionalFormatting sqref="AP30:AP33">
    <cfRule type="cellIs" dxfId="1489" priority="1483" operator="between">
      <formula>15</formula>
      <formula>20</formula>
    </cfRule>
    <cfRule type="cellIs" dxfId="1488" priority="1484" operator="between">
      <formula>10</formula>
      <formula>14.999</formula>
    </cfRule>
    <cfRule type="cellIs" dxfId="1487" priority="1485" operator="between">
      <formula>5</formula>
      <formula>9.999</formula>
    </cfRule>
    <cfRule type="cellIs" dxfId="1486" priority="1486" operator="between">
      <formula>0</formula>
      <formula>4.999</formula>
    </cfRule>
  </conditionalFormatting>
  <conditionalFormatting sqref="AP35:AP38">
    <cfRule type="cellIs" dxfId="1485" priority="1479" operator="between">
      <formula>15</formula>
      <formula>20</formula>
    </cfRule>
    <cfRule type="cellIs" dxfId="1484" priority="1480" operator="between">
      <formula>10</formula>
      <formula>14.999</formula>
    </cfRule>
    <cfRule type="cellIs" dxfId="1483" priority="1481" operator="between">
      <formula>5</formula>
      <formula>9.999</formula>
    </cfRule>
    <cfRule type="cellIs" dxfId="1482" priority="1482" operator="between">
      <formula>0</formula>
      <formula>4.999</formula>
    </cfRule>
  </conditionalFormatting>
  <conditionalFormatting sqref="AK52:AN52 AK57:AN57 AK62:AN62">
    <cfRule type="containsText" dxfId="1481" priority="1475" operator="containsText" text="ggggggggggggggg">
      <formula>NOT(ISERROR(SEARCH("ggggggggggggggg",AK52)))</formula>
    </cfRule>
    <cfRule type="containsText" dxfId="1480" priority="1476" operator="containsText" text="gggggggggg">
      <formula>NOT(ISERROR(SEARCH("gggggggggg",AK52)))</formula>
    </cfRule>
    <cfRule type="containsText" dxfId="1479" priority="1477" operator="containsText" text="ggggg">
      <formula>NOT(ISERROR(SEARCH("ggggg",AK52)))</formula>
    </cfRule>
    <cfRule type="containsText" dxfId="1478" priority="1478" operator="containsText" text="g">
      <formula>NOT(ISERROR(SEARCH("g",AK52)))</formula>
    </cfRule>
  </conditionalFormatting>
  <conditionalFormatting sqref="AP52 AP57 AP62">
    <cfRule type="cellIs" dxfId="1477" priority="1471" operator="between">
      <formula>15</formula>
      <formula>20</formula>
    </cfRule>
    <cfRule type="cellIs" dxfId="1476" priority="1472" operator="between">
      <formula>10</formula>
      <formula>14.999</formula>
    </cfRule>
    <cfRule type="cellIs" dxfId="1475" priority="1473" operator="between">
      <formula>5</formula>
      <formula>9.999</formula>
    </cfRule>
    <cfRule type="cellIs" dxfId="1474" priority="1474" operator="between">
      <formula>0.001</formula>
      <formula>4.999</formula>
    </cfRule>
  </conditionalFormatting>
  <conditionalFormatting sqref="AP48:AP51">
    <cfRule type="cellIs" dxfId="1473" priority="1467" operator="between">
      <formula>15</formula>
      <formula>20</formula>
    </cfRule>
    <cfRule type="cellIs" dxfId="1472" priority="1468" operator="between">
      <formula>10</formula>
      <formula>14.999</formula>
    </cfRule>
    <cfRule type="cellIs" dxfId="1471" priority="1469" operator="between">
      <formula>5</formula>
      <formula>9.999</formula>
    </cfRule>
    <cfRule type="cellIs" dxfId="1470" priority="1470" operator="between">
      <formula>0</formula>
      <formula>4.999</formula>
    </cfRule>
  </conditionalFormatting>
  <conditionalFormatting sqref="AK75:AN75 AK80:AN80 AK85:AN85">
    <cfRule type="containsText" dxfId="1469" priority="1463" operator="containsText" text="ggggggggggggggg">
      <formula>NOT(ISERROR(SEARCH("ggggggggggggggg",AK75)))</formula>
    </cfRule>
    <cfRule type="containsText" dxfId="1468" priority="1464" operator="containsText" text="gggggggggg">
      <formula>NOT(ISERROR(SEARCH("gggggggggg",AK75)))</formula>
    </cfRule>
    <cfRule type="containsText" dxfId="1467" priority="1465" operator="containsText" text="ggggg">
      <formula>NOT(ISERROR(SEARCH("ggggg",AK75)))</formula>
    </cfRule>
    <cfRule type="containsText" dxfId="1466" priority="1466" operator="containsText" text="g">
      <formula>NOT(ISERROR(SEARCH("g",AK75)))</formula>
    </cfRule>
  </conditionalFormatting>
  <conditionalFormatting sqref="AP75 AP80 AP85">
    <cfRule type="cellIs" dxfId="1465" priority="1459" operator="between">
      <formula>15</formula>
      <formula>20</formula>
    </cfRule>
    <cfRule type="cellIs" dxfId="1464" priority="1460" operator="between">
      <formula>10</formula>
      <formula>14.999</formula>
    </cfRule>
    <cfRule type="cellIs" dxfId="1463" priority="1461" operator="between">
      <formula>5</formula>
      <formula>9.999</formula>
    </cfRule>
    <cfRule type="cellIs" dxfId="1462" priority="1462" operator="between">
      <formula>0.001</formula>
      <formula>4.999</formula>
    </cfRule>
  </conditionalFormatting>
  <conditionalFormatting sqref="AK246:AN246">
    <cfRule type="containsText" dxfId="1461" priority="1455" operator="containsText" text="ggggggggggggggg">
      <formula>NOT(ISERROR(SEARCH("ggggggggggggggg",AK246)))</formula>
    </cfRule>
    <cfRule type="containsText" dxfId="1460" priority="1456" operator="containsText" text="gggggggggg">
      <formula>NOT(ISERROR(SEARCH("gggggggggg",AK246)))</formula>
    </cfRule>
    <cfRule type="containsText" dxfId="1459" priority="1457" operator="containsText" text="ggggg">
      <formula>NOT(ISERROR(SEARCH("ggggg",AK246)))</formula>
    </cfRule>
    <cfRule type="containsText" dxfId="1458" priority="1458" operator="containsText" text="g">
      <formula>NOT(ISERROR(SEARCH("g",AK246)))</formula>
    </cfRule>
  </conditionalFormatting>
  <conditionalFormatting sqref="AP246">
    <cfRule type="cellIs" dxfId="1457" priority="1451" operator="between">
      <formula>15</formula>
      <formula>20</formula>
    </cfRule>
    <cfRule type="cellIs" dxfId="1456" priority="1452" operator="between">
      <formula>10</formula>
      <formula>14.999</formula>
    </cfRule>
    <cfRule type="cellIs" dxfId="1455" priority="1453" operator="between">
      <formula>5</formula>
      <formula>9.999</formula>
    </cfRule>
    <cfRule type="cellIs" dxfId="1454" priority="1454" operator="between">
      <formula>0.001</formula>
      <formula>4.999</formula>
    </cfRule>
  </conditionalFormatting>
  <conditionalFormatting sqref="AK263:AN263">
    <cfRule type="containsText" dxfId="1453" priority="1447" operator="containsText" text="ggggggggggggggg">
      <formula>NOT(ISERROR(SEARCH("ggggggggggggggg",AK263)))</formula>
    </cfRule>
    <cfRule type="containsText" dxfId="1452" priority="1448" operator="containsText" text="gggggggggg">
      <formula>NOT(ISERROR(SEARCH("gggggggggg",AK263)))</formula>
    </cfRule>
    <cfRule type="containsText" dxfId="1451" priority="1449" operator="containsText" text="ggggg">
      <formula>NOT(ISERROR(SEARCH("ggggg",AK263)))</formula>
    </cfRule>
    <cfRule type="containsText" dxfId="1450" priority="1450" operator="containsText" text="g">
      <formula>NOT(ISERROR(SEARCH("g",AK263)))</formula>
    </cfRule>
  </conditionalFormatting>
  <conditionalFormatting sqref="AP263">
    <cfRule type="cellIs" dxfId="1449" priority="1443" operator="between">
      <formula>15</formula>
      <formula>20</formula>
    </cfRule>
    <cfRule type="cellIs" dxfId="1448" priority="1444" operator="between">
      <formula>10</formula>
      <formula>14.999</formula>
    </cfRule>
    <cfRule type="cellIs" dxfId="1447" priority="1445" operator="between">
      <formula>5</formula>
      <formula>9.999</formula>
    </cfRule>
    <cfRule type="cellIs" dxfId="1446" priority="1446" operator="between">
      <formula>0.001</formula>
      <formula>4.999</formula>
    </cfRule>
  </conditionalFormatting>
  <conditionalFormatting sqref="J21">
    <cfRule type="containsBlanks" dxfId="1445" priority="1435">
      <formula>LEN(TRIM(J21))=0</formula>
    </cfRule>
    <cfRule type="beginsWith" dxfId="1444" priority="1436" operator="beginsWith" text="?">
      <formula>LEFT(J21,LEN("?"))="?"</formula>
    </cfRule>
    <cfRule type="cellIs" dxfId="1443" priority="1437" operator="equal">
      <formula>6</formula>
    </cfRule>
    <cfRule type="cellIs" dxfId="1442" priority="1438" operator="equal">
      <formula>5</formula>
    </cfRule>
    <cfRule type="cellIs" dxfId="1441" priority="1439" operator="equal">
      <formula>4</formula>
    </cfRule>
    <cfRule type="cellIs" dxfId="1440" priority="1440" operator="equal">
      <formula>3</formula>
    </cfRule>
    <cfRule type="cellIs" dxfId="1439" priority="1441" operator="equal">
      <formula>2</formula>
    </cfRule>
    <cfRule type="cellIs" dxfId="1438" priority="1442" operator="equal">
      <formula>1</formula>
    </cfRule>
  </conditionalFormatting>
  <conditionalFormatting sqref="AK30:AN30">
    <cfRule type="containsText" dxfId="1437" priority="1431" operator="containsText" text="ggggggggggggggg">
      <formula>NOT(ISERROR(SEARCH("ggggggggggggggg",AK30)))</formula>
    </cfRule>
    <cfRule type="containsText" dxfId="1436" priority="1432" operator="containsText" text="gggggggggg">
      <formula>NOT(ISERROR(SEARCH("gggggggggg",AK30)))</formula>
    </cfRule>
    <cfRule type="containsText" dxfId="1435" priority="1433" operator="containsText" text="ggggg">
      <formula>NOT(ISERROR(SEARCH("ggggg",AK30)))</formula>
    </cfRule>
    <cfRule type="containsText" dxfId="1434" priority="1434" operator="containsText" text="g">
      <formula>NOT(ISERROR(SEARCH("g",AK30)))</formula>
    </cfRule>
  </conditionalFormatting>
  <conditionalFormatting sqref="AK31:AN31">
    <cfRule type="containsText" dxfId="1433" priority="1427" operator="containsText" text="ggggggggggggggg">
      <formula>NOT(ISERROR(SEARCH("ggggggggggggggg",AK31)))</formula>
    </cfRule>
    <cfRule type="containsText" dxfId="1432" priority="1428" operator="containsText" text="gggggggggg">
      <formula>NOT(ISERROR(SEARCH("gggggggggg",AK31)))</formula>
    </cfRule>
    <cfRule type="containsText" dxfId="1431" priority="1429" operator="containsText" text="ggggg">
      <formula>NOT(ISERROR(SEARCH("ggggg",AK31)))</formula>
    </cfRule>
    <cfRule type="containsText" dxfId="1430" priority="1430" operator="containsText" text="g">
      <formula>NOT(ISERROR(SEARCH("g",AK31)))</formula>
    </cfRule>
  </conditionalFormatting>
  <conditionalFormatting sqref="AK32:AN32">
    <cfRule type="containsText" dxfId="1429" priority="1423" operator="containsText" text="ggggggggggggggg">
      <formula>NOT(ISERROR(SEARCH("ggggggggggggggg",AK32)))</formula>
    </cfRule>
    <cfRule type="containsText" dxfId="1428" priority="1424" operator="containsText" text="gggggggggg">
      <formula>NOT(ISERROR(SEARCH("gggggggggg",AK32)))</formula>
    </cfRule>
    <cfRule type="containsText" dxfId="1427" priority="1425" operator="containsText" text="ggggg">
      <formula>NOT(ISERROR(SEARCH("ggggg",AK32)))</formula>
    </cfRule>
    <cfRule type="containsText" dxfId="1426" priority="1426" operator="containsText" text="g">
      <formula>NOT(ISERROR(SEARCH("g",AK32)))</formula>
    </cfRule>
  </conditionalFormatting>
  <conditionalFormatting sqref="AK33:AN33">
    <cfRule type="containsText" dxfId="1425" priority="1419" operator="containsText" text="ggggggggggggggg">
      <formula>NOT(ISERROR(SEARCH("ggggggggggggggg",AK33)))</formula>
    </cfRule>
    <cfRule type="containsText" dxfId="1424" priority="1420" operator="containsText" text="gggggggggg">
      <formula>NOT(ISERROR(SEARCH("gggggggggg",AK33)))</formula>
    </cfRule>
    <cfRule type="containsText" dxfId="1423" priority="1421" operator="containsText" text="ggggg">
      <formula>NOT(ISERROR(SEARCH("ggggg",AK33)))</formula>
    </cfRule>
    <cfRule type="containsText" dxfId="1422" priority="1422" operator="containsText" text="g">
      <formula>NOT(ISERROR(SEARCH("g",AK33)))</formula>
    </cfRule>
  </conditionalFormatting>
  <conditionalFormatting sqref="AK35:AN38">
    <cfRule type="containsText" dxfId="1421" priority="1415" operator="containsText" text="ggggggggggggggg">
      <formula>NOT(ISERROR(SEARCH("ggggggggggggggg",AK35)))</formula>
    </cfRule>
    <cfRule type="containsText" dxfId="1420" priority="1416" operator="containsText" text="gggggggggg">
      <formula>NOT(ISERROR(SEARCH("gggggggggg",AK35)))</formula>
    </cfRule>
    <cfRule type="containsText" dxfId="1419" priority="1417" operator="containsText" text="ggggg">
      <formula>NOT(ISERROR(SEARCH("ggggg",AK35)))</formula>
    </cfRule>
    <cfRule type="containsText" dxfId="1418" priority="1418" operator="containsText" text="g">
      <formula>NOT(ISERROR(SEARCH("g",AK35)))</formula>
    </cfRule>
  </conditionalFormatting>
  <conditionalFormatting sqref="AV44 AV46:AV47">
    <cfRule type="cellIs" dxfId="1417" priority="1411" operator="between">
      <formula>15</formula>
      <formula>20</formula>
    </cfRule>
    <cfRule type="cellIs" dxfId="1416" priority="1412" operator="between">
      <formula>10</formula>
      <formula>14.999</formula>
    </cfRule>
    <cfRule type="cellIs" dxfId="1415" priority="1413" operator="between">
      <formula>5</formula>
      <formula>9.999</formula>
    </cfRule>
    <cfRule type="cellIs" dxfId="1414" priority="1414" operator="between">
      <formula>0.001</formula>
      <formula>4.999</formula>
    </cfRule>
  </conditionalFormatting>
  <conditionalFormatting sqref="AV44 AV46:AV47">
    <cfRule type="beginsWith" dxfId="1413" priority="1409" operator="beginsWith" text="?">
      <formula>LEFT(AV44,LEN("?"))="?"</formula>
    </cfRule>
    <cfRule type="beginsWith" dxfId="1412" priority="1410" operator="beginsWith" text="Néant">
      <formula>LEFT(AV44,LEN("Néant"))="Néant"</formula>
    </cfRule>
  </conditionalFormatting>
  <conditionalFormatting sqref="AV44 AV46:AV47">
    <cfRule type="cellIs" dxfId="1411" priority="1406" operator="equal">
      <formula>3</formula>
    </cfRule>
    <cfRule type="cellIs" dxfId="1410" priority="1407" operator="equal">
      <formula>2</formula>
    </cfRule>
    <cfRule type="cellIs" dxfId="1409" priority="1408" operator="equal">
      <formula>1</formula>
    </cfRule>
  </conditionalFormatting>
  <conditionalFormatting sqref="H44">
    <cfRule type="cellIs" dxfId="1408" priority="1402" operator="between">
      <formula>15</formula>
      <formula>20</formula>
    </cfRule>
    <cfRule type="cellIs" dxfId="1407" priority="1403" operator="between">
      <formula>10</formula>
      <formula>14.999</formula>
    </cfRule>
    <cfRule type="cellIs" dxfId="1406" priority="1404" operator="between">
      <formula>5</formula>
      <formula>9.999</formula>
    </cfRule>
    <cfRule type="cellIs" dxfId="1405" priority="1405" operator="between">
      <formula>0.001</formula>
      <formula>4.999</formula>
    </cfRule>
  </conditionalFormatting>
  <conditionalFormatting sqref="AK48:AN51">
    <cfRule type="containsText" dxfId="1404" priority="1398" operator="containsText" text="ggggggggggggggg">
      <formula>NOT(ISERROR(SEARCH("ggggggggggggggg",AK48)))</formula>
    </cfRule>
    <cfRule type="containsText" dxfId="1403" priority="1399" operator="containsText" text="gggggggggg">
      <formula>NOT(ISERROR(SEARCH("gggggggggg",AK48)))</formula>
    </cfRule>
    <cfRule type="containsText" dxfId="1402" priority="1400" operator="containsText" text="ggggg">
      <formula>NOT(ISERROR(SEARCH("ggggg",AK48)))</formula>
    </cfRule>
    <cfRule type="containsText" dxfId="1401" priority="1401" operator="containsText" text="g">
      <formula>NOT(ISERROR(SEARCH("g",AK48)))</formula>
    </cfRule>
  </conditionalFormatting>
  <conditionalFormatting sqref="AK53:AN56">
    <cfRule type="containsText" dxfId="1400" priority="1394" operator="containsText" text="ggggggggggggggg">
      <formula>NOT(ISERROR(SEARCH("ggggggggggggggg",AK53)))</formula>
    </cfRule>
    <cfRule type="containsText" dxfId="1399" priority="1395" operator="containsText" text="gggggggggg">
      <formula>NOT(ISERROR(SEARCH("gggggggggg",AK53)))</formula>
    </cfRule>
    <cfRule type="containsText" dxfId="1398" priority="1396" operator="containsText" text="ggggg">
      <formula>NOT(ISERROR(SEARCH("ggggg",AK53)))</formula>
    </cfRule>
    <cfRule type="containsText" dxfId="1397" priority="1397" operator="containsText" text="g">
      <formula>NOT(ISERROR(SEARCH("g",AK53)))</formula>
    </cfRule>
  </conditionalFormatting>
  <conditionalFormatting sqref="AK58:AN61">
    <cfRule type="containsText" dxfId="1396" priority="1390" operator="containsText" text="ggggggggggggggg">
      <formula>NOT(ISERROR(SEARCH("ggggggggggggggg",AK58)))</formula>
    </cfRule>
    <cfRule type="containsText" dxfId="1395" priority="1391" operator="containsText" text="gggggggggg">
      <formula>NOT(ISERROR(SEARCH("gggggggggg",AK58)))</formula>
    </cfRule>
    <cfRule type="containsText" dxfId="1394" priority="1392" operator="containsText" text="ggggg">
      <formula>NOT(ISERROR(SEARCH("ggggg",AK58)))</formula>
    </cfRule>
    <cfRule type="containsText" dxfId="1393" priority="1393" operator="containsText" text="g">
      <formula>NOT(ISERROR(SEARCH("g",AK58)))</formula>
    </cfRule>
  </conditionalFormatting>
  <conditionalFormatting sqref="AV67:AV70">
    <cfRule type="cellIs" dxfId="1392" priority="1386" operator="between">
      <formula>15</formula>
      <formula>20</formula>
    </cfRule>
    <cfRule type="cellIs" dxfId="1391" priority="1387" operator="between">
      <formula>10</formula>
      <formula>14.999</formula>
    </cfRule>
    <cfRule type="cellIs" dxfId="1390" priority="1388" operator="between">
      <formula>5</formula>
      <formula>9.999</formula>
    </cfRule>
    <cfRule type="cellIs" dxfId="1389" priority="1389" operator="between">
      <formula>0.001</formula>
      <formula>4.999</formula>
    </cfRule>
  </conditionalFormatting>
  <conditionalFormatting sqref="AV67:AV70">
    <cfRule type="beginsWith" dxfId="1388" priority="1385" operator="beginsWith" text="?">
      <formula>LEFT(AV67,LEN("?"))="?"</formula>
    </cfRule>
    <cfRule type="beginsWith" dxfId="1387" priority="2228" operator="beginsWith" text="Néant">
      <formula>LEFT(AV67,LEN("Néant"))="Néant"</formula>
    </cfRule>
  </conditionalFormatting>
  <conditionalFormatting sqref="AV67:AV70">
    <cfRule type="cellIs" dxfId="1386" priority="1382" operator="equal">
      <formula>3</formula>
    </cfRule>
    <cfRule type="cellIs" dxfId="1385" priority="1383" operator="equal">
      <formula>2</formula>
    </cfRule>
    <cfRule type="cellIs" dxfId="1384" priority="1384" operator="equal">
      <formula>1</formula>
    </cfRule>
  </conditionalFormatting>
  <conditionalFormatting sqref="H67">
    <cfRule type="cellIs" dxfId="1383" priority="1378" operator="between">
      <formula>15</formula>
      <formula>20</formula>
    </cfRule>
    <cfRule type="cellIs" dxfId="1382" priority="1379" operator="between">
      <formula>10</formula>
      <formula>14.999</formula>
    </cfRule>
    <cfRule type="cellIs" dxfId="1381" priority="1380" operator="between">
      <formula>5</formula>
      <formula>9.999</formula>
    </cfRule>
    <cfRule type="cellIs" dxfId="1380" priority="1381" operator="between">
      <formula>0.001</formula>
      <formula>4.999</formula>
    </cfRule>
  </conditionalFormatting>
  <conditionalFormatting sqref="AK71:AN74">
    <cfRule type="containsText" dxfId="1379" priority="1374" operator="containsText" text="ggggggggggggggg">
      <formula>NOT(ISERROR(SEARCH("ggggggggggggggg",AK71)))</formula>
    </cfRule>
    <cfRule type="containsText" dxfId="1378" priority="1375" operator="containsText" text="gggggggggg">
      <formula>NOT(ISERROR(SEARCH("gggggggggg",AK71)))</formula>
    </cfRule>
    <cfRule type="containsText" dxfId="1377" priority="1376" operator="containsText" text="ggggg">
      <formula>NOT(ISERROR(SEARCH("ggggg",AK71)))</formula>
    </cfRule>
    <cfRule type="containsText" dxfId="1376" priority="1377" operator="containsText" text="g">
      <formula>NOT(ISERROR(SEARCH("g",AK71)))</formula>
    </cfRule>
  </conditionalFormatting>
  <conditionalFormatting sqref="AK76:AN79">
    <cfRule type="containsText" dxfId="1375" priority="1370" operator="containsText" text="ggggggggggggggg">
      <formula>NOT(ISERROR(SEARCH("ggggggggggggggg",AK76)))</formula>
    </cfRule>
    <cfRule type="containsText" dxfId="1374" priority="1371" operator="containsText" text="gggggggggg">
      <formula>NOT(ISERROR(SEARCH("gggggggggg",AK76)))</formula>
    </cfRule>
    <cfRule type="containsText" dxfId="1373" priority="1372" operator="containsText" text="ggggg">
      <formula>NOT(ISERROR(SEARCH("ggggg",AK76)))</formula>
    </cfRule>
    <cfRule type="containsText" dxfId="1372" priority="1373" operator="containsText" text="g">
      <formula>NOT(ISERROR(SEARCH("g",AK76)))</formula>
    </cfRule>
  </conditionalFormatting>
  <conditionalFormatting sqref="AK81:AN84">
    <cfRule type="containsText" dxfId="1371" priority="1366" operator="containsText" text="ggggggggggggggg">
      <formula>NOT(ISERROR(SEARCH("ggggggggggggggg",AK81)))</formula>
    </cfRule>
    <cfRule type="containsText" dxfId="1370" priority="1367" operator="containsText" text="gggggggggg">
      <formula>NOT(ISERROR(SEARCH("gggggggggg",AK81)))</formula>
    </cfRule>
    <cfRule type="containsText" dxfId="1369" priority="1368" operator="containsText" text="ggggg">
      <formula>NOT(ISERROR(SEARCH("ggggg",AK81)))</formula>
    </cfRule>
    <cfRule type="containsText" dxfId="1368" priority="1369" operator="containsText" text="g">
      <formula>NOT(ISERROR(SEARCH("g",AK81)))</formula>
    </cfRule>
  </conditionalFormatting>
  <conditionalFormatting sqref="AK242:AN245">
    <cfRule type="containsText" dxfId="1367" priority="1362" operator="containsText" text="ggggggggggggggg">
      <formula>NOT(ISERROR(SEARCH("ggggggggggggggg",AK242)))</formula>
    </cfRule>
    <cfRule type="containsText" dxfId="1366" priority="1363" operator="containsText" text="gggggggggg">
      <formula>NOT(ISERROR(SEARCH("gggggggggg",AK242)))</formula>
    </cfRule>
    <cfRule type="containsText" dxfId="1365" priority="1364" operator="containsText" text="ggggg">
      <formula>NOT(ISERROR(SEARCH("ggggg",AK242)))</formula>
    </cfRule>
    <cfRule type="containsText" dxfId="1364" priority="1365" operator="containsText" text="g">
      <formula>NOT(ISERROR(SEARCH("g",AK242)))</formula>
    </cfRule>
  </conditionalFormatting>
  <conditionalFormatting sqref="AV238:AV241">
    <cfRule type="cellIs" dxfId="1363" priority="1357" operator="between">
      <formula>15</formula>
      <formula>20</formula>
    </cfRule>
    <cfRule type="cellIs" dxfId="1362" priority="1358" operator="between">
      <formula>10</formula>
      <formula>14.999</formula>
    </cfRule>
    <cfRule type="cellIs" dxfId="1361" priority="1359" operator="between">
      <formula>5</formula>
      <formula>9.999</formula>
    </cfRule>
    <cfRule type="cellIs" dxfId="1360" priority="1360" operator="between">
      <formula>0.001</formula>
      <formula>4.999</formula>
    </cfRule>
  </conditionalFormatting>
  <conditionalFormatting sqref="AV238:AV241">
    <cfRule type="beginsWith" dxfId="1359" priority="1356" operator="beginsWith" text="?">
      <formula>LEFT(AV238,LEN("?"))="?"</formula>
    </cfRule>
    <cfRule type="beginsWith" dxfId="1358" priority="1361" operator="beginsWith" text="Néant">
      <formula>LEFT(AV238,LEN("Néant"))="Néant"</formula>
    </cfRule>
  </conditionalFormatting>
  <conditionalFormatting sqref="AV238:AV241">
    <cfRule type="cellIs" dxfId="1357" priority="1353" operator="equal">
      <formula>3</formula>
    </cfRule>
    <cfRule type="cellIs" dxfId="1356" priority="1354" operator="equal">
      <formula>2</formula>
    </cfRule>
    <cfRule type="cellIs" dxfId="1355" priority="1355" operator="equal">
      <formula>1</formula>
    </cfRule>
  </conditionalFormatting>
  <conditionalFormatting sqref="H238">
    <cfRule type="cellIs" dxfId="1354" priority="1349" operator="between">
      <formula>15</formula>
      <formula>20</formula>
    </cfRule>
    <cfRule type="cellIs" dxfId="1353" priority="1350" operator="between">
      <formula>10</formula>
      <formula>14.999</formula>
    </cfRule>
    <cfRule type="cellIs" dxfId="1352" priority="1351" operator="between">
      <formula>5</formula>
      <formula>9.999</formula>
    </cfRule>
    <cfRule type="cellIs" dxfId="1351" priority="1352" operator="between">
      <formula>0.001</formula>
      <formula>4.999</formula>
    </cfRule>
  </conditionalFormatting>
  <conditionalFormatting sqref="AK259:AN262">
    <cfRule type="containsText" dxfId="1350" priority="1345" operator="containsText" text="ggggggggggggggg">
      <formula>NOT(ISERROR(SEARCH("ggggggggggggggg",AK259)))</formula>
    </cfRule>
    <cfRule type="containsText" dxfId="1349" priority="1346" operator="containsText" text="gggggggggg">
      <formula>NOT(ISERROR(SEARCH("gggggggggg",AK259)))</formula>
    </cfRule>
    <cfRule type="containsText" dxfId="1348" priority="1347" operator="containsText" text="ggggg">
      <formula>NOT(ISERROR(SEARCH("ggggg",AK259)))</formula>
    </cfRule>
    <cfRule type="containsText" dxfId="1347" priority="1348" operator="containsText" text="g">
      <formula>NOT(ISERROR(SEARCH("g",AK259)))</formula>
    </cfRule>
  </conditionalFormatting>
  <conditionalFormatting sqref="AV255:AV258">
    <cfRule type="cellIs" dxfId="1346" priority="1340" operator="between">
      <formula>15</formula>
      <formula>20</formula>
    </cfRule>
    <cfRule type="cellIs" dxfId="1345" priority="1341" operator="between">
      <formula>10</formula>
      <formula>14.999</formula>
    </cfRule>
    <cfRule type="cellIs" dxfId="1344" priority="1342" operator="between">
      <formula>5</formula>
      <formula>9.999</formula>
    </cfRule>
    <cfRule type="cellIs" dxfId="1343" priority="1343" operator="between">
      <formula>0.001</formula>
      <formula>4.999</formula>
    </cfRule>
  </conditionalFormatting>
  <conditionalFormatting sqref="AV255:AV258">
    <cfRule type="beginsWith" dxfId="1342" priority="1339" operator="beginsWith" text="?">
      <formula>LEFT(AV255,LEN("?"))="?"</formula>
    </cfRule>
    <cfRule type="beginsWith" dxfId="1341" priority="1344" operator="beginsWith" text="Néant">
      <formula>LEFT(AV255,LEN("Néant"))="Néant"</formula>
    </cfRule>
  </conditionalFormatting>
  <conditionalFormatting sqref="AV255:AV258">
    <cfRule type="cellIs" dxfId="1340" priority="1336" operator="equal">
      <formula>3</formula>
    </cfRule>
    <cfRule type="cellIs" dxfId="1339" priority="1337" operator="equal">
      <formula>2</formula>
    </cfRule>
    <cfRule type="cellIs" dxfId="1338" priority="1338" operator="equal">
      <formula>1</formula>
    </cfRule>
  </conditionalFormatting>
  <conditionalFormatting sqref="H255">
    <cfRule type="cellIs" dxfId="1337" priority="1332" operator="between">
      <formula>15</formula>
      <formula>20</formula>
    </cfRule>
    <cfRule type="cellIs" dxfId="1336" priority="1333" operator="between">
      <formula>10</formula>
      <formula>14.999</formula>
    </cfRule>
    <cfRule type="cellIs" dxfId="1335" priority="1334" operator="between">
      <formula>5</formula>
      <formula>9.999</formula>
    </cfRule>
    <cfRule type="cellIs" dxfId="1334" priority="1335" operator="between">
      <formula>0.001</formula>
      <formula>4.999</formula>
    </cfRule>
  </conditionalFormatting>
  <conditionalFormatting sqref="BO65">
    <cfRule type="cellIs" dxfId="1333" priority="1328" operator="between">
      <formula>15</formula>
      <formula>20</formula>
    </cfRule>
    <cfRule type="cellIs" dxfId="1332" priority="1329" operator="between">
      <formula>10</formula>
      <formula>14.999</formula>
    </cfRule>
    <cfRule type="cellIs" dxfId="1331" priority="1330" operator="between">
      <formula>5</formula>
      <formula>9.999</formula>
    </cfRule>
    <cfRule type="cellIs" dxfId="1330" priority="1331" operator="between">
      <formula>0</formula>
      <formula>4.999</formula>
    </cfRule>
  </conditionalFormatting>
  <conditionalFormatting sqref="BP65">
    <cfRule type="cellIs" dxfId="1329" priority="1323" operator="greaterThan">
      <formula>3</formula>
    </cfRule>
    <cfRule type="cellIs" dxfId="1328" priority="1324" operator="lessThan">
      <formula>1</formula>
    </cfRule>
    <cfRule type="cellIs" dxfId="1327" priority="1325" operator="equal">
      <formula>3</formula>
    </cfRule>
    <cfRule type="cellIs" dxfId="1326" priority="1326" operator="equal">
      <formula>2</formula>
    </cfRule>
    <cfRule type="cellIs" dxfId="1325" priority="1327" operator="equal">
      <formula>#REF!</formula>
    </cfRule>
  </conditionalFormatting>
  <conditionalFormatting sqref="AK65:AN65">
    <cfRule type="containsText" dxfId="1324" priority="1319" operator="containsText" text="ggggggggggggggg">
      <formula>NOT(ISERROR(SEARCH("ggggggggggggggg",AK65)))</formula>
    </cfRule>
    <cfRule type="containsText" dxfId="1323" priority="1320" operator="containsText" text="gggggggggg">
      <formula>NOT(ISERROR(SEARCH("gggggggggg",AK65)))</formula>
    </cfRule>
    <cfRule type="containsText" dxfId="1322" priority="1321" operator="containsText" text="ggggg">
      <formula>NOT(ISERROR(SEARCH("ggggg",AK65)))</formula>
    </cfRule>
    <cfRule type="containsText" dxfId="1321" priority="1322" operator="containsText" text="g">
      <formula>NOT(ISERROR(SEARCH("g",AK65)))</formula>
    </cfRule>
  </conditionalFormatting>
  <conditionalFormatting sqref="AP65">
    <cfRule type="cellIs" dxfId="1320" priority="1315" operator="between">
      <formula>15</formula>
      <formula>20</formula>
    </cfRule>
    <cfRule type="cellIs" dxfId="1319" priority="1316" operator="between">
      <formula>10</formula>
      <formula>14.999</formula>
    </cfRule>
    <cfRule type="cellIs" dxfId="1318" priority="1317" operator="between">
      <formula>5</formula>
      <formula>9.999</formula>
    </cfRule>
    <cfRule type="cellIs" dxfId="1317" priority="1318" operator="between">
      <formula>0.001</formula>
      <formula>4.999</formula>
    </cfRule>
  </conditionalFormatting>
  <conditionalFormatting sqref="BO231">
    <cfRule type="cellIs" dxfId="1316" priority="1311" operator="between">
      <formula>15</formula>
      <formula>20</formula>
    </cfRule>
    <cfRule type="cellIs" dxfId="1315" priority="1312" operator="between">
      <formula>10</formula>
      <formula>14.999</formula>
    </cfRule>
    <cfRule type="cellIs" dxfId="1314" priority="1313" operator="between">
      <formula>5</formula>
      <formula>9.999</formula>
    </cfRule>
    <cfRule type="cellIs" dxfId="1313" priority="1314" operator="between">
      <formula>0</formula>
      <formula>4.999</formula>
    </cfRule>
  </conditionalFormatting>
  <conditionalFormatting sqref="BP231">
    <cfRule type="cellIs" dxfId="1312" priority="1306" operator="greaterThan">
      <formula>3</formula>
    </cfRule>
    <cfRule type="cellIs" dxfId="1311" priority="1307" operator="lessThan">
      <formula>1</formula>
    </cfRule>
    <cfRule type="cellIs" dxfId="1310" priority="1308" operator="equal">
      <formula>3</formula>
    </cfRule>
    <cfRule type="cellIs" dxfId="1309" priority="1309" operator="equal">
      <formula>2</formula>
    </cfRule>
    <cfRule type="cellIs" dxfId="1308" priority="1310" operator="equal">
      <formula>#REF!</formula>
    </cfRule>
  </conditionalFormatting>
  <conditionalFormatting sqref="AK236:AN236">
    <cfRule type="containsText" dxfId="1307" priority="1302" operator="containsText" text="ggggggggggggggg">
      <formula>NOT(ISERROR(SEARCH("ggggggggggggggg",AK236)))</formula>
    </cfRule>
    <cfRule type="containsText" dxfId="1306" priority="1303" operator="containsText" text="gggggggggg">
      <formula>NOT(ISERROR(SEARCH("gggggggggg",AK236)))</formula>
    </cfRule>
    <cfRule type="containsText" dxfId="1305" priority="1304" operator="containsText" text="ggggg">
      <formula>NOT(ISERROR(SEARCH("ggggg",AK236)))</formula>
    </cfRule>
    <cfRule type="containsText" dxfId="1304" priority="1305" operator="containsText" text="g">
      <formula>NOT(ISERROR(SEARCH("g",AK236)))</formula>
    </cfRule>
  </conditionalFormatting>
  <conditionalFormatting sqref="AP236">
    <cfRule type="cellIs" dxfId="1303" priority="1298" operator="between">
      <formula>15</formula>
      <formula>20</formula>
    </cfRule>
    <cfRule type="cellIs" dxfId="1302" priority="1299" operator="between">
      <formula>10</formula>
      <formula>14.999</formula>
    </cfRule>
    <cfRule type="cellIs" dxfId="1301" priority="1300" operator="between">
      <formula>5</formula>
      <formula>9.999</formula>
    </cfRule>
    <cfRule type="cellIs" dxfId="1300" priority="1301" operator="between">
      <formula>0.001</formula>
      <formula>4.999</formula>
    </cfRule>
  </conditionalFormatting>
  <conditionalFormatting sqref="BO250">
    <cfRule type="cellIs" dxfId="1299" priority="1294" operator="between">
      <formula>15</formula>
      <formula>20</formula>
    </cfRule>
    <cfRule type="cellIs" dxfId="1298" priority="1295" operator="between">
      <formula>10</formula>
      <formula>14.999</formula>
    </cfRule>
    <cfRule type="cellIs" dxfId="1297" priority="1296" operator="between">
      <formula>5</formula>
      <formula>9.999</formula>
    </cfRule>
    <cfRule type="cellIs" dxfId="1296" priority="1297" operator="between">
      <formula>0</formula>
      <formula>4.999</formula>
    </cfRule>
  </conditionalFormatting>
  <conditionalFormatting sqref="BP250">
    <cfRule type="cellIs" dxfId="1295" priority="1289" operator="greaterThan">
      <formula>3</formula>
    </cfRule>
    <cfRule type="cellIs" dxfId="1294" priority="1290" operator="lessThan">
      <formula>1</formula>
    </cfRule>
    <cfRule type="cellIs" dxfId="1293" priority="1291" operator="equal">
      <formula>3</formula>
    </cfRule>
    <cfRule type="cellIs" dxfId="1292" priority="1292" operator="equal">
      <formula>2</formula>
    </cfRule>
    <cfRule type="cellIs" dxfId="1291" priority="1293" operator="equal">
      <formula>#REF!</formula>
    </cfRule>
  </conditionalFormatting>
  <conditionalFormatting sqref="AK253:AN253">
    <cfRule type="containsText" dxfId="1290" priority="1285" operator="containsText" text="ggggggggggggggg">
      <formula>NOT(ISERROR(SEARCH("ggggggggggggggg",AK253)))</formula>
    </cfRule>
    <cfRule type="containsText" dxfId="1289" priority="1286" operator="containsText" text="gggggggggg">
      <formula>NOT(ISERROR(SEARCH("gggggggggg",AK253)))</formula>
    </cfRule>
    <cfRule type="containsText" dxfId="1288" priority="1287" operator="containsText" text="ggggg">
      <formula>NOT(ISERROR(SEARCH("ggggg",AK253)))</formula>
    </cfRule>
    <cfRule type="containsText" dxfId="1287" priority="1288" operator="containsText" text="g">
      <formula>NOT(ISERROR(SEARCH("g",AK253)))</formula>
    </cfRule>
  </conditionalFormatting>
  <conditionalFormatting sqref="AP253">
    <cfRule type="cellIs" dxfId="1286" priority="1281" operator="between">
      <formula>15</formula>
      <formula>20</formula>
    </cfRule>
    <cfRule type="cellIs" dxfId="1285" priority="1282" operator="between">
      <formula>10</formula>
      <formula>14.999</formula>
    </cfRule>
    <cfRule type="cellIs" dxfId="1284" priority="1283" operator="between">
      <formula>5</formula>
      <formula>9.999</formula>
    </cfRule>
    <cfRule type="cellIs" dxfId="1283" priority="1284" operator="between">
      <formula>0.001</formula>
      <formula>4.999</formula>
    </cfRule>
  </conditionalFormatting>
  <conditionalFormatting sqref="BO277">
    <cfRule type="cellIs" dxfId="1282" priority="1277" operator="between">
      <formula>15</formula>
      <formula>20</formula>
    </cfRule>
    <cfRule type="cellIs" dxfId="1281" priority="1278" operator="between">
      <formula>10</formula>
      <formula>14.999</formula>
    </cfRule>
    <cfRule type="cellIs" dxfId="1280" priority="1279" operator="between">
      <formula>5</formula>
      <formula>9.999</formula>
    </cfRule>
    <cfRule type="cellIs" dxfId="1279" priority="1280" operator="between">
      <formula>0</formula>
      <formula>4.999</formula>
    </cfRule>
  </conditionalFormatting>
  <conditionalFormatting sqref="BP277">
    <cfRule type="cellIs" dxfId="1278" priority="1272" operator="greaterThan">
      <formula>3</formula>
    </cfRule>
    <cfRule type="cellIs" dxfId="1277" priority="1273" operator="lessThan">
      <formula>1</formula>
    </cfRule>
    <cfRule type="cellIs" dxfId="1276" priority="1274" operator="equal">
      <formula>3</formula>
    </cfRule>
    <cfRule type="cellIs" dxfId="1275" priority="1275" operator="equal">
      <formula>2</formula>
    </cfRule>
    <cfRule type="cellIs" dxfId="1274" priority="1276" operator="equal">
      <formula>#REF!</formula>
    </cfRule>
  </conditionalFormatting>
  <conditionalFormatting sqref="J44">
    <cfRule type="containsBlanks" dxfId="1273" priority="1264">
      <formula>LEN(TRIM(J44))=0</formula>
    </cfRule>
    <cfRule type="beginsWith" dxfId="1272" priority="1265" operator="beginsWith" text="?">
      <formula>LEFT(J44,LEN("?"))="?"</formula>
    </cfRule>
    <cfRule type="cellIs" dxfId="1271" priority="1266" operator="equal">
      <formula>6</formula>
    </cfRule>
    <cfRule type="cellIs" dxfId="1270" priority="1267" operator="equal">
      <formula>5</formula>
    </cfRule>
    <cfRule type="cellIs" dxfId="1269" priority="1268" operator="equal">
      <formula>4</formula>
    </cfRule>
    <cfRule type="cellIs" dxfId="1268" priority="1269" operator="equal">
      <formula>3</formula>
    </cfRule>
    <cfRule type="cellIs" dxfId="1267" priority="1270" operator="equal">
      <formula>2</formula>
    </cfRule>
    <cfRule type="cellIs" dxfId="1266" priority="1271" operator="equal">
      <formula>1</formula>
    </cfRule>
  </conditionalFormatting>
  <conditionalFormatting sqref="K67">
    <cfRule type="containsBlanks" dxfId="1265" priority="1262">
      <formula>LEN(TRIM(K67))=0</formula>
    </cfRule>
    <cfRule type="beginsWith" dxfId="1264" priority="1263" operator="beginsWith" text="?">
      <formula>LEFT(K67,LEN("?"))="?"</formula>
    </cfRule>
  </conditionalFormatting>
  <conditionalFormatting sqref="J67">
    <cfRule type="containsBlanks" dxfId="1263" priority="1254">
      <formula>LEN(TRIM(J67))=0</formula>
    </cfRule>
    <cfRule type="beginsWith" dxfId="1262" priority="1255" operator="beginsWith" text="?">
      <formula>LEFT(J67,LEN("?"))="?"</formula>
    </cfRule>
    <cfRule type="cellIs" dxfId="1261" priority="1256" operator="equal">
      <formula>6</formula>
    </cfRule>
    <cfRule type="cellIs" dxfId="1260" priority="1257" operator="equal">
      <formula>5</formula>
    </cfRule>
    <cfRule type="cellIs" dxfId="1259" priority="1258" operator="equal">
      <formula>4</formula>
    </cfRule>
    <cfRule type="cellIs" dxfId="1258" priority="1259" operator="equal">
      <formula>3</formula>
    </cfRule>
    <cfRule type="cellIs" dxfId="1257" priority="1260" operator="equal">
      <formula>2</formula>
    </cfRule>
    <cfRule type="cellIs" dxfId="1256" priority="1261" operator="equal">
      <formula>1</formula>
    </cfRule>
  </conditionalFormatting>
  <conditionalFormatting sqref="K238">
    <cfRule type="containsBlanks" dxfId="1255" priority="1252">
      <formula>LEN(TRIM(K238))=0</formula>
    </cfRule>
    <cfRule type="beginsWith" dxfId="1254" priority="1253" operator="beginsWith" text="?">
      <formula>LEFT(K238,LEN("?"))="?"</formula>
    </cfRule>
  </conditionalFormatting>
  <conditionalFormatting sqref="J238">
    <cfRule type="containsBlanks" dxfId="1253" priority="1244">
      <formula>LEN(TRIM(J238))=0</formula>
    </cfRule>
    <cfRule type="beginsWith" dxfId="1252" priority="1245" operator="beginsWith" text="?">
      <formula>LEFT(J238,LEN("?"))="?"</formula>
    </cfRule>
    <cfRule type="cellIs" dxfId="1251" priority="1246" operator="equal">
      <formula>6</formula>
    </cfRule>
    <cfRule type="cellIs" dxfId="1250" priority="1247" operator="equal">
      <formula>5</formula>
    </cfRule>
    <cfRule type="cellIs" dxfId="1249" priority="1248" operator="equal">
      <formula>4</formula>
    </cfRule>
    <cfRule type="cellIs" dxfId="1248" priority="1249" operator="equal">
      <formula>3</formula>
    </cfRule>
    <cfRule type="cellIs" dxfId="1247" priority="1250" operator="equal">
      <formula>2</formula>
    </cfRule>
    <cfRule type="cellIs" dxfId="1246" priority="1251" operator="equal">
      <formula>1</formula>
    </cfRule>
  </conditionalFormatting>
  <conditionalFormatting sqref="J255">
    <cfRule type="containsBlanks" dxfId="1245" priority="1236">
      <formula>LEN(TRIM(J255))=0</formula>
    </cfRule>
    <cfRule type="beginsWith" dxfId="1244" priority="1237" operator="beginsWith" text="?">
      <formula>LEFT(J255,LEN("?"))="?"</formula>
    </cfRule>
    <cfRule type="cellIs" dxfId="1243" priority="1238" operator="equal">
      <formula>6</formula>
    </cfRule>
    <cfRule type="cellIs" dxfId="1242" priority="1239" operator="equal">
      <formula>5</formula>
    </cfRule>
    <cfRule type="cellIs" dxfId="1241" priority="1240" operator="equal">
      <formula>4</formula>
    </cfRule>
    <cfRule type="cellIs" dxfId="1240" priority="1241" operator="equal">
      <formula>3</formula>
    </cfRule>
    <cfRule type="cellIs" dxfId="1239" priority="1242" operator="equal">
      <formula>2</formula>
    </cfRule>
    <cfRule type="cellIs" dxfId="1238" priority="1243" operator="equal">
      <formula>1</formula>
    </cfRule>
  </conditionalFormatting>
  <conditionalFormatting sqref="AK10">
    <cfRule type="beginsWith" dxfId="1237" priority="1235" operator="beginsWith" text="?">
      <formula>LEFT(AK10,LEN("?"))="?"</formula>
    </cfRule>
  </conditionalFormatting>
  <conditionalFormatting sqref="AP53:AP56">
    <cfRule type="cellIs" dxfId="1236" priority="1231" operator="between">
      <formula>15</formula>
      <formula>20</formula>
    </cfRule>
    <cfRule type="cellIs" dxfId="1235" priority="1232" operator="between">
      <formula>10</formula>
      <formula>14.999</formula>
    </cfRule>
    <cfRule type="cellIs" dxfId="1234" priority="1233" operator="between">
      <formula>5</formula>
      <formula>9.999</formula>
    </cfRule>
    <cfRule type="cellIs" dxfId="1233" priority="1234" operator="between">
      <formula>0</formula>
      <formula>4.999</formula>
    </cfRule>
  </conditionalFormatting>
  <conditionalFormatting sqref="AP58:AP61">
    <cfRule type="cellIs" dxfId="1232" priority="1227" operator="between">
      <formula>15</formula>
      <formula>20</formula>
    </cfRule>
    <cfRule type="cellIs" dxfId="1231" priority="1228" operator="between">
      <formula>10</formula>
      <formula>14.999</formula>
    </cfRule>
    <cfRule type="cellIs" dxfId="1230" priority="1229" operator="between">
      <formula>5</formula>
      <formula>9.999</formula>
    </cfRule>
    <cfRule type="cellIs" dxfId="1229" priority="1230" operator="between">
      <formula>0</formula>
      <formula>4.999</formula>
    </cfRule>
  </conditionalFormatting>
  <conditionalFormatting sqref="AP71:AP74">
    <cfRule type="cellIs" dxfId="1228" priority="1223" operator="between">
      <formula>15</formula>
      <formula>20</formula>
    </cfRule>
    <cfRule type="cellIs" dxfId="1227" priority="1224" operator="between">
      <formula>10</formula>
      <formula>14.999</formula>
    </cfRule>
    <cfRule type="cellIs" dxfId="1226" priority="1225" operator="between">
      <formula>5</formula>
      <formula>9.999</formula>
    </cfRule>
    <cfRule type="cellIs" dxfId="1225" priority="1226" operator="between">
      <formula>0</formula>
      <formula>4.999</formula>
    </cfRule>
  </conditionalFormatting>
  <conditionalFormatting sqref="AP76:AP79">
    <cfRule type="cellIs" dxfId="1224" priority="1219" operator="between">
      <formula>15</formula>
      <formula>20</formula>
    </cfRule>
    <cfRule type="cellIs" dxfId="1223" priority="1220" operator="between">
      <formula>10</formula>
      <formula>14.999</formula>
    </cfRule>
    <cfRule type="cellIs" dxfId="1222" priority="1221" operator="between">
      <formula>5</formula>
      <formula>9.999</formula>
    </cfRule>
    <cfRule type="cellIs" dxfId="1221" priority="1222" operator="between">
      <formula>0</formula>
      <formula>4.999</formula>
    </cfRule>
  </conditionalFormatting>
  <conditionalFormatting sqref="AP81:AP84">
    <cfRule type="cellIs" dxfId="1220" priority="1215" operator="between">
      <formula>15</formula>
      <formula>20</formula>
    </cfRule>
    <cfRule type="cellIs" dxfId="1219" priority="1216" operator="between">
      <formula>10</formula>
      <formula>14.999</formula>
    </cfRule>
    <cfRule type="cellIs" dxfId="1218" priority="1217" operator="between">
      <formula>5</formula>
      <formula>9.999</formula>
    </cfRule>
    <cfRule type="cellIs" dxfId="1217" priority="1218" operator="between">
      <formula>0</formula>
      <formula>4.999</formula>
    </cfRule>
  </conditionalFormatting>
  <conditionalFormatting sqref="AP242:AP245">
    <cfRule type="cellIs" dxfId="1216" priority="1211" operator="between">
      <formula>15</formula>
      <formula>20</formula>
    </cfRule>
    <cfRule type="cellIs" dxfId="1215" priority="1212" operator="between">
      <formula>10</formula>
      <formula>14.999</formula>
    </cfRule>
    <cfRule type="cellIs" dxfId="1214" priority="1213" operator="between">
      <formula>5</formula>
      <formula>9.999</formula>
    </cfRule>
    <cfRule type="cellIs" dxfId="1213" priority="1214" operator="between">
      <formula>0</formula>
      <formula>4.999</formula>
    </cfRule>
  </conditionalFormatting>
  <conditionalFormatting sqref="AP259:AP262">
    <cfRule type="cellIs" dxfId="1212" priority="1207" operator="between">
      <formula>15</formula>
      <formula>20</formula>
    </cfRule>
    <cfRule type="cellIs" dxfId="1211" priority="1208" operator="between">
      <formula>10</formula>
      <formula>14.999</formula>
    </cfRule>
    <cfRule type="cellIs" dxfId="1210" priority="1209" operator="between">
      <formula>5</formula>
      <formula>9.999</formula>
    </cfRule>
    <cfRule type="cellIs" dxfId="1209" priority="1210" operator="between">
      <formula>0</formula>
      <formula>4.999</formula>
    </cfRule>
  </conditionalFormatting>
  <conditionalFormatting sqref="M67">
    <cfRule type="beginsWith" dxfId="1208" priority="1206" operator="beginsWith" text="?">
      <formula>LEFT(M67,LEN("?"))="?"</formula>
    </cfRule>
  </conditionalFormatting>
  <conditionalFormatting sqref="M67">
    <cfRule type="beginsWith" dxfId="1207" priority="1203" operator="beginsWith" text="FAUX">
      <formula>LEFT(M67,LEN("FAUX"))="FAUX"</formula>
    </cfRule>
    <cfRule type="containsBlanks" dxfId="1206" priority="1204">
      <formula>LEN(TRIM(M67))=0</formula>
    </cfRule>
    <cfRule type="cellIs" dxfId="1205" priority="1205" operator="equal">
      <formula>0</formula>
    </cfRule>
  </conditionalFormatting>
  <conditionalFormatting sqref="M238">
    <cfRule type="beginsWith" dxfId="1204" priority="1202" operator="beginsWith" text="?">
      <formula>LEFT(M238,LEN("?"))="?"</formula>
    </cfRule>
  </conditionalFormatting>
  <conditionalFormatting sqref="M238">
    <cfRule type="beginsWith" dxfId="1203" priority="1199" operator="beginsWith" text="FAUX">
      <formula>LEFT(M238,LEN("FAUX"))="FAUX"</formula>
    </cfRule>
    <cfRule type="containsBlanks" dxfId="1202" priority="1200">
      <formula>LEN(TRIM(M238))=0</formula>
    </cfRule>
    <cfRule type="cellIs" dxfId="1201" priority="1201" operator="equal">
      <formula>0</formula>
    </cfRule>
  </conditionalFormatting>
  <conditionalFormatting sqref="AK10:AW10">
    <cfRule type="containsBlanks" dxfId="1200" priority="1198">
      <formula>LEN(TRIM(AK10))=0</formula>
    </cfRule>
  </conditionalFormatting>
  <conditionalFormatting sqref="AM16">
    <cfRule type="cellIs" dxfId="1199" priority="1194" operator="between">
      <formula>15</formula>
      <formula>20</formula>
    </cfRule>
    <cfRule type="cellIs" dxfId="1198" priority="1195" operator="between">
      <formula>10</formula>
      <formula>14.999</formula>
    </cfRule>
    <cfRule type="cellIs" dxfId="1197" priority="1196" operator="between">
      <formula>5</formula>
      <formula>9.999</formula>
    </cfRule>
    <cfRule type="cellIs" dxfId="1196" priority="1197" operator="between">
      <formula>0.001</formula>
      <formula>4.999</formula>
    </cfRule>
  </conditionalFormatting>
  <conditionalFormatting sqref="AP16">
    <cfRule type="cellIs" dxfId="1195" priority="1190" operator="between">
      <formula>15</formula>
      <formula>20</formula>
    </cfRule>
    <cfRule type="cellIs" dxfId="1194" priority="1191" operator="between">
      <formula>10</formula>
      <formula>14.999</formula>
    </cfRule>
    <cfRule type="cellIs" dxfId="1193" priority="1192" operator="between">
      <formula>5</formula>
      <formula>9.999</formula>
    </cfRule>
    <cfRule type="cellIs" dxfId="1192" priority="1193" operator="between">
      <formula>0.001</formula>
      <formula>4.999</formula>
    </cfRule>
  </conditionalFormatting>
  <conditionalFormatting sqref="AV45">
    <cfRule type="cellIs" dxfId="1191" priority="1185" operator="between">
      <formula>15</formula>
      <formula>20</formula>
    </cfRule>
    <cfRule type="cellIs" dxfId="1190" priority="1186" operator="between">
      <formula>10</formula>
      <formula>14.999</formula>
    </cfRule>
    <cfRule type="cellIs" dxfId="1189" priority="1187" operator="between">
      <formula>5</formula>
      <formula>9.999</formula>
    </cfRule>
    <cfRule type="cellIs" dxfId="1188" priority="1188" operator="between">
      <formula>0.001</formula>
      <formula>4.999</formula>
    </cfRule>
  </conditionalFormatting>
  <conditionalFormatting sqref="AV45">
    <cfRule type="beginsWith" dxfId="1187" priority="1184" operator="beginsWith" text="?">
      <formula>LEFT(AV45,LEN("?"))="?"</formula>
    </cfRule>
    <cfRule type="beginsWith" dxfId="1186" priority="1189" operator="beginsWith" text="Néant">
      <formula>LEFT(AV45,LEN("Néant"))="Néant"</formula>
    </cfRule>
  </conditionalFormatting>
  <conditionalFormatting sqref="AV45">
    <cfRule type="cellIs" dxfId="1185" priority="1181" operator="equal">
      <formula>3</formula>
    </cfRule>
    <cfRule type="cellIs" dxfId="1184" priority="1182" operator="equal">
      <formula>2</formula>
    </cfRule>
    <cfRule type="cellIs" dxfId="1183" priority="1183" operator="equal">
      <formula>1</formula>
    </cfRule>
  </conditionalFormatting>
  <conditionalFormatting sqref="M44">
    <cfRule type="beginsWith" dxfId="1182" priority="1180" operator="beginsWith" text="?">
      <formula>LEFT(M44,LEN("?"))="?"</formula>
    </cfRule>
  </conditionalFormatting>
  <conditionalFormatting sqref="M44">
    <cfRule type="beginsWith" dxfId="1181" priority="1177" operator="beginsWith" text="FAUX">
      <formula>LEFT(M44,LEN("FAUX"))="FAUX"</formula>
    </cfRule>
    <cfRule type="containsBlanks" dxfId="1180" priority="1178">
      <formula>LEN(TRIM(M44))=0</formula>
    </cfRule>
    <cfRule type="cellIs" dxfId="1179" priority="1179" operator="equal">
      <formula>0</formula>
    </cfRule>
  </conditionalFormatting>
  <conditionalFormatting sqref="M21">
    <cfRule type="beginsWith" dxfId="1178" priority="1176" operator="beginsWith" text="?">
      <formula>LEFT(M21,LEN("?"))="?"</formula>
    </cfRule>
  </conditionalFormatting>
  <conditionalFormatting sqref="M21">
    <cfRule type="beginsWith" dxfId="1177" priority="1173" operator="beginsWith" text="FAUX">
      <formula>LEFT(M21,LEN("FAUX"))="FAUX"</formula>
    </cfRule>
    <cfRule type="containsBlanks" dxfId="1176" priority="1174">
      <formula>LEN(TRIM(M21))=0</formula>
    </cfRule>
    <cfRule type="cellIs" dxfId="1175" priority="1175" operator="equal">
      <formula>0</formula>
    </cfRule>
  </conditionalFormatting>
  <conditionalFormatting sqref="AM233">
    <cfRule type="cellIs" dxfId="1174" priority="1169" operator="between">
      <formula>15</formula>
      <formula>20</formula>
    </cfRule>
    <cfRule type="cellIs" dxfId="1173" priority="1170" operator="between">
      <formula>10</formula>
      <formula>14.999</formula>
    </cfRule>
    <cfRule type="cellIs" dxfId="1172" priority="1171" operator="between">
      <formula>5</formula>
      <formula>9.999</formula>
    </cfRule>
    <cfRule type="cellIs" dxfId="1171" priority="1172" operator="between">
      <formula>0.001</formula>
      <formula>4.999</formula>
    </cfRule>
  </conditionalFormatting>
  <conditionalFormatting sqref="AP233">
    <cfRule type="cellIs" dxfId="1170" priority="1165" operator="between">
      <formula>15</formula>
      <formula>20</formula>
    </cfRule>
    <cfRule type="cellIs" dxfId="1169" priority="1166" operator="between">
      <formula>10</formula>
      <formula>14.999</formula>
    </cfRule>
    <cfRule type="cellIs" dxfId="1168" priority="1167" operator="between">
      <formula>5</formula>
      <formula>9.999</formula>
    </cfRule>
    <cfRule type="cellIs" dxfId="1167" priority="1168" operator="between">
      <formula>0.001</formula>
      <formula>4.999</formula>
    </cfRule>
  </conditionalFormatting>
  <conditionalFormatting sqref="AM250">
    <cfRule type="cellIs" dxfId="1166" priority="1161" operator="between">
      <formula>15</formula>
      <formula>20</formula>
    </cfRule>
    <cfRule type="cellIs" dxfId="1165" priority="1162" operator="between">
      <formula>10</formula>
      <formula>14.999</formula>
    </cfRule>
    <cfRule type="cellIs" dxfId="1164" priority="1163" operator="between">
      <formula>5</formula>
      <formula>9.999</formula>
    </cfRule>
    <cfRule type="cellIs" dxfId="1163" priority="1164" operator="between">
      <formula>0.001</formula>
      <formula>4.999</formula>
    </cfRule>
  </conditionalFormatting>
  <conditionalFormatting sqref="AP250">
    <cfRule type="cellIs" dxfId="1162" priority="1157" operator="between">
      <formula>15</formula>
      <formula>20</formula>
    </cfRule>
    <cfRule type="cellIs" dxfId="1161" priority="1158" operator="between">
      <formula>10</formula>
      <formula>14.999</formula>
    </cfRule>
    <cfRule type="cellIs" dxfId="1160" priority="1159" operator="between">
      <formula>5</formula>
      <formula>9.999</formula>
    </cfRule>
    <cfRule type="cellIs" dxfId="1159" priority="1160" operator="between">
      <formula>0.001</formula>
      <formula>4.999</formula>
    </cfRule>
  </conditionalFormatting>
  <conditionalFormatting sqref="K255">
    <cfRule type="containsBlanks" dxfId="1158" priority="1155">
      <formula>LEN(TRIM(K255))=0</formula>
    </cfRule>
    <cfRule type="beginsWith" dxfId="1157" priority="1156" operator="beginsWith" text="?">
      <formula>LEFT(K255,LEN("?"))="?"</formula>
    </cfRule>
  </conditionalFormatting>
  <conditionalFormatting sqref="M255">
    <cfRule type="beginsWith" dxfId="1156" priority="1154" operator="beginsWith" text="?">
      <formula>LEFT(M255,LEN("?"))="?"</formula>
    </cfRule>
  </conditionalFormatting>
  <conditionalFormatting sqref="M255">
    <cfRule type="beginsWith" dxfId="1155" priority="1151" operator="beginsWith" text="FAUX">
      <formula>LEFT(M255,LEN("FAUX"))="FAUX"</formula>
    </cfRule>
    <cfRule type="containsBlanks" dxfId="1154" priority="1152">
      <formula>LEN(TRIM(M255))=0</formula>
    </cfRule>
    <cfRule type="cellIs" dxfId="1153" priority="1153" operator="equal">
      <formula>0</formula>
    </cfRule>
  </conditionalFormatting>
  <conditionalFormatting sqref="BO97 BO101 BO106 BO124 BO129 BO134:BO135 BO147 BO152 BO157:BO158 BO111:BO112">
    <cfRule type="cellIs" dxfId="1152" priority="1146" operator="between">
      <formula>15</formula>
      <formula>20</formula>
    </cfRule>
    <cfRule type="cellIs" dxfId="1151" priority="1147" operator="between">
      <formula>10</formula>
      <formula>14.999</formula>
    </cfRule>
    <cfRule type="cellIs" dxfId="1150" priority="1148" operator="between">
      <formula>5</formula>
      <formula>9.999</formula>
    </cfRule>
    <cfRule type="cellIs" dxfId="1149" priority="1149" operator="between">
      <formula>0</formula>
      <formula>4.999</formula>
    </cfRule>
  </conditionalFormatting>
  <conditionalFormatting sqref="BP97 BP101 BP106 BP124 BP129 BP134:BP135 BP147 BP152 BP157:BP158 BP111:BP112">
    <cfRule type="cellIs" dxfId="1148" priority="1141" operator="greaterThan">
      <formula>3</formula>
    </cfRule>
    <cfRule type="cellIs" dxfId="1147" priority="1142" operator="lessThan">
      <formula>1</formula>
    </cfRule>
    <cfRule type="cellIs" dxfId="1146" priority="1143" operator="equal">
      <formula>3</formula>
    </cfRule>
    <cfRule type="cellIs" dxfId="1145" priority="1144" operator="equal">
      <formula>2</formula>
    </cfRule>
    <cfRule type="cellIs" dxfId="1144" priority="1145" operator="equal">
      <formula>#REF!</formula>
    </cfRule>
  </conditionalFormatting>
  <conditionalFormatting sqref="AK101:AN101 AK106:AN106 AK135:AN135 AK158:AN158 AK111:AN112">
    <cfRule type="containsText" dxfId="1143" priority="1137" operator="containsText" text="ggggggggggggggg">
      <formula>NOT(ISERROR(SEARCH("ggggggggggggggg",AK101)))</formula>
    </cfRule>
    <cfRule type="containsText" dxfId="1142" priority="1138" operator="containsText" text="gggggggggg">
      <formula>NOT(ISERROR(SEARCH("gggggggggg",AK101)))</formula>
    </cfRule>
    <cfRule type="containsText" dxfId="1141" priority="1139" operator="containsText" text="ggggg">
      <formula>NOT(ISERROR(SEARCH("ggggg",AK101)))</formula>
    </cfRule>
    <cfRule type="containsText" dxfId="1140" priority="1140" operator="containsText" text="g">
      <formula>NOT(ISERROR(SEARCH("g",AK101)))</formula>
    </cfRule>
  </conditionalFormatting>
  <conditionalFormatting sqref="AV93:AV96 AP101 AP106 AP135 AP158 AP111:AP112">
    <cfRule type="cellIs" dxfId="1139" priority="1133" operator="between">
      <formula>15</formula>
      <formula>20</formula>
    </cfRule>
    <cfRule type="cellIs" dxfId="1138" priority="1134" operator="between">
      <formula>10</formula>
      <formula>14.999</formula>
    </cfRule>
    <cfRule type="cellIs" dxfId="1137" priority="1135" operator="between">
      <formula>5</formula>
      <formula>9.999</formula>
    </cfRule>
    <cfRule type="cellIs" dxfId="1136" priority="1136" operator="between">
      <formula>0.001</formula>
      <formula>4.999</formula>
    </cfRule>
  </conditionalFormatting>
  <conditionalFormatting sqref="BO98">
    <cfRule type="cellIs" dxfId="1135" priority="1129" operator="between">
      <formula>15</formula>
      <formula>20</formula>
    </cfRule>
    <cfRule type="cellIs" dxfId="1134" priority="1130" operator="between">
      <formula>10</formula>
      <formula>14.999</formula>
    </cfRule>
    <cfRule type="cellIs" dxfId="1133" priority="1131" operator="between">
      <formula>5</formula>
      <formula>9.999</formula>
    </cfRule>
    <cfRule type="cellIs" dxfId="1132" priority="1132" operator="between">
      <formula>0</formula>
      <formula>4.999</formula>
    </cfRule>
  </conditionalFormatting>
  <conditionalFormatting sqref="BP98">
    <cfRule type="cellIs" dxfId="1131" priority="1124" operator="greaterThan">
      <formula>3</formula>
    </cfRule>
    <cfRule type="cellIs" dxfId="1130" priority="1125" operator="lessThan">
      <formula>1</formula>
    </cfRule>
    <cfRule type="cellIs" dxfId="1129" priority="1126" operator="equal">
      <formula>3</formula>
    </cfRule>
    <cfRule type="cellIs" dxfId="1128" priority="1127" operator="equal">
      <formula>2</formula>
    </cfRule>
    <cfRule type="cellIs" dxfId="1127" priority="1128" operator="equal">
      <formula>#REF!</formula>
    </cfRule>
  </conditionalFormatting>
  <conditionalFormatting sqref="BO99">
    <cfRule type="cellIs" dxfId="1126" priority="1120" operator="between">
      <formula>15</formula>
      <formula>20</formula>
    </cfRule>
    <cfRule type="cellIs" dxfId="1125" priority="1121" operator="between">
      <formula>10</formula>
      <formula>14.999</formula>
    </cfRule>
    <cfRule type="cellIs" dxfId="1124" priority="1122" operator="between">
      <formula>5</formula>
      <formula>9.999</formula>
    </cfRule>
    <cfRule type="cellIs" dxfId="1123" priority="1123" operator="between">
      <formula>0</formula>
      <formula>4.999</formula>
    </cfRule>
  </conditionalFormatting>
  <conditionalFormatting sqref="BP99">
    <cfRule type="cellIs" dxfId="1122" priority="1115" operator="greaterThan">
      <formula>3</formula>
    </cfRule>
    <cfRule type="cellIs" dxfId="1121" priority="1116" operator="lessThan">
      <formula>1</formula>
    </cfRule>
    <cfRule type="cellIs" dxfId="1120" priority="1117" operator="equal">
      <formula>3</formula>
    </cfRule>
    <cfRule type="cellIs" dxfId="1119" priority="1118" operator="equal">
      <formula>2</formula>
    </cfRule>
    <cfRule type="cellIs" dxfId="1118" priority="1119" operator="equal">
      <formula>#REF!</formula>
    </cfRule>
  </conditionalFormatting>
  <conditionalFormatting sqref="BO100">
    <cfRule type="cellIs" dxfId="1117" priority="1111" operator="between">
      <formula>15</formula>
      <formula>20</formula>
    </cfRule>
    <cfRule type="cellIs" dxfId="1116" priority="1112" operator="between">
      <formula>10</formula>
      <formula>14.999</formula>
    </cfRule>
    <cfRule type="cellIs" dxfId="1115" priority="1113" operator="between">
      <formula>5</formula>
      <formula>9.999</formula>
    </cfRule>
    <cfRule type="cellIs" dxfId="1114" priority="1114" operator="between">
      <formula>0</formula>
      <formula>4.999</formula>
    </cfRule>
  </conditionalFormatting>
  <conditionalFormatting sqref="BP100">
    <cfRule type="cellIs" dxfId="1113" priority="1106" operator="greaterThan">
      <formula>3</formula>
    </cfRule>
    <cfRule type="cellIs" dxfId="1112" priority="1107" operator="lessThan">
      <formula>1</formula>
    </cfRule>
    <cfRule type="cellIs" dxfId="1111" priority="1108" operator="equal">
      <formula>3</formula>
    </cfRule>
    <cfRule type="cellIs" dxfId="1110" priority="1109" operator="equal">
      <formula>2</formula>
    </cfRule>
    <cfRule type="cellIs" dxfId="1109" priority="1110" operator="equal">
      <formula>#REF!</formula>
    </cfRule>
  </conditionalFormatting>
  <conditionalFormatting sqref="BO113:BO114">
    <cfRule type="cellIs" dxfId="1108" priority="1102" operator="between">
      <formula>15</formula>
      <formula>20</formula>
    </cfRule>
    <cfRule type="cellIs" dxfId="1107" priority="1103" operator="between">
      <formula>10</formula>
      <formula>14.999</formula>
    </cfRule>
    <cfRule type="cellIs" dxfId="1106" priority="1104" operator="between">
      <formula>5</formula>
      <formula>9.999</formula>
    </cfRule>
    <cfRule type="cellIs" dxfId="1105" priority="1105" operator="between">
      <formula>0</formula>
      <formula>4.999</formula>
    </cfRule>
  </conditionalFormatting>
  <conditionalFormatting sqref="BP113:BP114">
    <cfRule type="cellIs" dxfId="1104" priority="1097" operator="greaterThan">
      <formula>3</formula>
    </cfRule>
    <cfRule type="cellIs" dxfId="1103" priority="1098" operator="lessThan">
      <formula>1</formula>
    </cfRule>
    <cfRule type="cellIs" dxfId="1102" priority="1099" operator="equal">
      <formula>3</formula>
    </cfRule>
    <cfRule type="cellIs" dxfId="1101" priority="1100" operator="equal">
      <formula>2</formula>
    </cfRule>
    <cfRule type="cellIs" dxfId="1100" priority="1101" operator="equal">
      <formula>#REF!</formula>
    </cfRule>
  </conditionalFormatting>
  <conditionalFormatting sqref="AK113:AN114">
    <cfRule type="containsText" dxfId="1099" priority="1093" operator="containsText" text="ggggggggggggggg">
      <formula>NOT(ISERROR(SEARCH("ggggggggggggggg",AK113)))</formula>
    </cfRule>
    <cfRule type="containsText" dxfId="1098" priority="1094" operator="containsText" text="gggggggggg">
      <formula>NOT(ISERROR(SEARCH("gggggggggg",AK113)))</formula>
    </cfRule>
    <cfRule type="containsText" dxfId="1097" priority="1095" operator="containsText" text="ggggg">
      <formula>NOT(ISERROR(SEARCH("ggggg",AK113)))</formula>
    </cfRule>
    <cfRule type="containsText" dxfId="1096" priority="1096" operator="containsText" text="g">
      <formula>NOT(ISERROR(SEARCH("g",AK113)))</formula>
    </cfRule>
  </conditionalFormatting>
  <conditionalFormatting sqref="AP113:AP114">
    <cfRule type="cellIs" dxfId="1095" priority="1089" operator="between">
      <formula>15</formula>
      <formula>20</formula>
    </cfRule>
    <cfRule type="cellIs" dxfId="1094" priority="1090" operator="between">
      <formula>10</formula>
      <formula>14.999</formula>
    </cfRule>
    <cfRule type="cellIs" dxfId="1093" priority="1091" operator="between">
      <formula>5</formula>
      <formula>9.999</formula>
    </cfRule>
    <cfRule type="cellIs" dxfId="1092" priority="1092" operator="between">
      <formula>0.001</formula>
      <formula>4.999</formula>
    </cfRule>
  </conditionalFormatting>
  <conditionalFormatting sqref="AV93:AV96">
    <cfRule type="beginsWith" dxfId="1091" priority="1087" operator="beginsWith" text="?">
      <formula>LEFT(AV93,LEN("?"))="?"</formula>
    </cfRule>
    <cfRule type="beginsWith" dxfId="1090" priority="1088" operator="beginsWith" text="Néant">
      <formula>LEFT(AV93,LEN("Néant"))="Néant"</formula>
    </cfRule>
  </conditionalFormatting>
  <conditionalFormatting sqref="AV93:AV96">
    <cfRule type="cellIs" dxfId="1089" priority="1084" operator="equal">
      <formula>3</formula>
    </cfRule>
    <cfRule type="cellIs" dxfId="1088" priority="1085" operator="equal">
      <formula>2</formula>
    </cfRule>
    <cfRule type="cellIs" dxfId="1087" priority="1086" operator="equal">
      <formula>1</formula>
    </cfRule>
  </conditionalFormatting>
  <conditionalFormatting sqref="BO102">
    <cfRule type="cellIs" dxfId="1086" priority="1080" operator="between">
      <formula>15</formula>
      <formula>20</formula>
    </cfRule>
    <cfRule type="cellIs" dxfId="1085" priority="1081" operator="between">
      <formula>10</formula>
      <formula>14.999</formula>
    </cfRule>
    <cfRule type="cellIs" dxfId="1084" priority="1082" operator="between">
      <formula>5</formula>
      <formula>9.999</formula>
    </cfRule>
    <cfRule type="cellIs" dxfId="1083" priority="1083" operator="between">
      <formula>0</formula>
      <formula>4.999</formula>
    </cfRule>
  </conditionalFormatting>
  <conditionalFormatting sqref="BP102">
    <cfRule type="cellIs" dxfId="1082" priority="1075" operator="greaterThan">
      <formula>3</formula>
    </cfRule>
    <cfRule type="cellIs" dxfId="1081" priority="1076" operator="lessThan">
      <formula>1</formula>
    </cfRule>
    <cfRule type="cellIs" dxfId="1080" priority="1077" operator="equal">
      <formula>3</formula>
    </cfRule>
    <cfRule type="cellIs" dxfId="1079" priority="1078" operator="equal">
      <formula>2</formula>
    </cfRule>
    <cfRule type="cellIs" dxfId="1078" priority="1079" operator="equal">
      <formula>#REF!</formula>
    </cfRule>
  </conditionalFormatting>
  <conditionalFormatting sqref="BO103">
    <cfRule type="cellIs" dxfId="1077" priority="1071" operator="between">
      <formula>15</formula>
      <formula>20</formula>
    </cfRule>
    <cfRule type="cellIs" dxfId="1076" priority="1072" operator="between">
      <formula>10</formula>
      <formula>14.999</formula>
    </cfRule>
    <cfRule type="cellIs" dxfId="1075" priority="1073" operator="between">
      <formula>5</formula>
      <formula>9.999</formula>
    </cfRule>
    <cfRule type="cellIs" dxfId="1074" priority="1074" operator="between">
      <formula>0</formula>
      <formula>4.999</formula>
    </cfRule>
  </conditionalFormatting>
  <conditionalFormatting sqref="BP103">
    <cfRule type="cellIs" dxfId="1073" priority="1066" operator="greaterThan">
      <formula>3</formula>
    </cfRule>
    <cfRule type="cellIs" dxfId="1072" priority="1067" operator="lessThan">
      <formula>1</formula>
    </cfRule>
    <cfRule type="cellIs" dxfId="1071" priority="1068" operator="equal">
      <formula>3</formula>
    </cfRule>
    <cfRule type="cellIs" dxfId="1070" priority="1069" operator="equal">
      <formula>2</formula>
    </cfRule>
    <cfRule type="cellIs" dxfId="1069" priority="1070" operator="equal">
      <formula>#REF!</formula>
    </cfRule>
  </conditionalFormatting>
  <conditionalFormatting sqref="BO104">
    <cfRule type="cellIs" dxfId="1068" priority="1062" operator="between">
      <formula>15</formula>
      <formula>20</formula>
    </cfRule>
    <cfRule type="cellIs" dxfId="1067" priority="1063" operator="between">
      <formula>10</formula>
      <formula>14.999</formula>
    </cfRule>
    <cfRule type="cellIs" dxfId="1066" priority="1064" operator="between">
      <formula>5</formula>
      <formula>9.999</formula>
    </cfRule>
    <cfRule type="cellIs" dxfId="1065" priority="1065" operator="between">
      <formula>0</formula>
      <formula>4.999</formula>
    </cfRule>
  </conditionalFormatting>
  <conditionalFormatting sqref="BP104">
    <cfRule type="cellIs" dxfId="1064" priority="1057" operator="greaterThan">
      <formula>3</formula>
    </cfRule>
    <cfRule type="cellIs" dxfId="1063" priority="1058" operator="lessThan">
      <formula>1</formula>
    </cfRule>
    <cfRule type="cellIs" dxfId="1062" priority="1059" operator="equal">
      <formula>3</formula>
    </cfRule>
    <cfRule type="cellIs" dxfId="1061" priority="1060" operator="equal">
      <formula>2</formula>
    </cfRule>
    <cfRule type="cellIs" dxfId="1060" priority="1061" operator="equal">
      <formula>#REF!</formula>
    </cfRule>
  </conditionalFormatting>
  <conditionalFormatting sqref="BO105">
    <cfRule type="cellIs" dxfId="1059" priority="1053" operator="between">
      <formula>15</formula>
      <formula>20</formula>
    </cfRule>
    <cfRule type="cellIs" dxfId="1058" priority="1054" operator="between">
      <formula>10</formula>
      <formula>14.999</formula>
    </cfRule>
    <cfRule type="cellIs" dxfId="1057" priority="1055" operator="between">
      <formula>5</formula>
      <formula>9.999</formula>
    </cfRule>
    <cfRule type="cellIs" dxfId="1056" priority="1056" operator="between">
      <formula>0</formula>
      <formula>4.999</formula>
    </cfRule>
  </conditionalFormatting>
  <conditionalFormatting sqref="BP105">
    <cfRule type="cellIs" dxfId="1055" priority="1048" operator="greaterThan">
      <formula>3</formula>
    </cfRule>
    <cfRule type="cellIs" dxfId="1054" priority="1049" operator="lessThan">
      <formula>1</formula>
    </cfRule>
    <cfRule type="cellIs" dxfId="1053" priority="1050" operator="equal">
      <formula>3</formula>
    </cfRule>
    <cfRule type="cellIs" dxfId="1052" priority="1051" operator="equal">
      <formula>2</formula>
    </cfRule>
    <cfRule type="cellIs" dxfId="1051" priority="1052" operator="equal">
      <formula>#REF!</formula>
    </cfRule>
  </conditionalFormatting>
  <conditionalFormatting sqref="BO107">
    <cfRule type="cellIs" dxfId="1050" priority="1044" operator="between">
      <formula>15</formula>
      <formula>20</formula>
    </cfRule>
    <cfRule type="cellIs" dxfId="1049" priority="1045" operator="between">
      <formula>10</formula>
      <formula>14.999</formula>
    </cfRule>
    <cfRule type="cellIs" dxfId="1048" priority="1046" operator="between">
      <formula>5</formula>
      <formula>9.999</formula>
    </cfRule>
    <cfRule type="cellIs" dxfId="1047" priority="1047" operator="between">
      <formula>0</formula>
      <formula>4.999</formula>
    </cfRule>
  </conditionalFormatting>
  <conditionalFormatting sqref="BP107">
    <cfRule type="cellIs" dxfId="1046" priority="1039" operator="greaterThan">
      <formula>3</formula>
    </cfRule>
    <cfRule type="cellIs" dxfId="1045" priority="1040" operator="lessThan">
      <formula>1</formula>
    </cfRule>
    <cfRule type="cellIs" dxfId="1044" priority="1041" operator="equal">
      <formula>3</formula>
    </cfRule>
    <cfRule type="cellIs" dxfId="1043" priority="1042" operator="equal">
      <formula>2</formula>
    </cfRule>
    <cfRule type="cellIs" dxfId="1042" priority="1043" operator="equal">
      <formula>#REF!</formula>
    </cfRule>
  </conditionalFormatting>
  <conditionalFormatting sqref="BO108">
    <cfRule type="cellIs" dxfId="1041" priority="1035" operator="between">
      <formula>15</formula>
      <formula>20</formula>
    </cfRule>
    <cfRule type="cellIs" dxfId="1040" priority="1036" operator="between">
      <formula>10</formula>
      <formula>14.999</formula>
    </cfRule>
    <cfRule type="cellIs" dxfId="1039" priority="1037" operator="between">
      <formula>5</formula>
      <formula>9.999</formula>
    </cfRule>
    <cfRule type="cellIs" dxfId="1038" priority="1038" operator="between">
      <formula>0</formula>
      <formula>4.999</formula>
    </cfRule>
  </conditionalFormatting>
  <conditionalFormatting sqref="BP108">
    <cfRule type="cellIs" dxfId="1037" priority="1030" operator="greaterThan">
      <formula>3</formula>
    </cfRule>
    <cfRule type="cellIs" dxfId="1036" priority="1031" operator="lessThan">
      <formula>1</formula>
    </cfRule>
    <cfRule type="cellIs" dxfId="1035" priority="1032" operator="equal">
      <formula>3</formula>
    </cfRule>
    <cfRule type="cellIs" dxfId="1034" priority="1033" operator="equal">
      <formula>2</formula>
    </cfRule>
    <cfRule type="cellIs" dxfId="1033" priority="1034" operator="equal">
      <formula>#REF!</formula>
    </cfRule>
  </conditionalFormatting>
  <conditionalFormatting sqref="BO109">
    <cfRule type="cellIs" dxfId="1032" priority="1026" operator="between">
      <formula>15</formula>
      <formula>20</formula>
    </cfRule>
    <cfRule type="cellIs" dxfId="1031" priority="1027" operator="between">
      <formula>10</formula>
      <formula>14.999</formula>
    </cfRule>
    <cfRule type="cellIs" dxfId="1030" priority="1028" operator="between">
      <formula>5</formula>
      <formula>9.999</formula>
    </cfRule>
    <cfRule type="cellIs" dxfId="1029" priority="1029" operator="between">
      <formula>0</formula>
      <formula>4.999</formula>
    </cfRule>
  </conditionalFormatting>
  <conditionalFormatting sqref="BP109">
    <cfRule type="cellIs" dxfId="1028" priority="1021" operator="greaterThan">
      <formula>3</formula>
    </cfRule>
    <cfRule type="cellIs" dxfId="1027" priority="1022" operator="lessThan">
      <formula>1</formula>
    </cfRule>
    <cfRule type="cellIs" dxfId="1026" priority="1023" operator="equal">
      <formula>3</formula>
    </cfRule>
    <cfRule type="cellIs" dxfId="1025" priority="1024" operator="equal">
      <formula>2</formula>
    </cfRule>
    <cfRule type="cellIs" dxfId="1024" priority="1025" operator="equal">
      <formula>#REF!</formula>
    </cfRule>
  </conditionalFormatting>
  <conditionalFormatting sqref="BO110">
    <cfRule type="cellIs" dxfId="1023" priority="1017" operator="between">
      <formula>15</formula>
      <formula>20</formula>
    </cfRule>
    <cfRule type="cellIs" dxfId="1022" priority="1018" operator="between">
      <formula>10</formula>
      <formula>14.999</formula>
    </cfRule>
    <cfRule type="cellIs" dxfId="1021" priority="1019" operator="between">
      <formula>5</formula>
      <formula>9.999</formula>
    </cfRule>
    <cfRule type="cellIs" dxfId="1020" priority="1020" operator="between">
      <formula>0</formula>
      <formula>4.999</formula>
    </cfRule>
  </conditionalFormatting>
  <conditionalFormatting sqref="BP110">
    <cfRule type="cellIs" dxfId="1019" priority="1012" operator="greaterThan">
      <formula>3</formula>
    </cfRule>
    <cfRule type="cellIs" dxfId="1018" priority="1013" operator="lessThan">
      <formula>1</formula>
    </cfRule>
    <cfRule type="cellIs" dxfId="1017" priority="1014" operator="equal">
      <formula>3</formula>
    </cfRule>
    <cfRule type="cellIs" dxfId="1016" priority="1015" operator="equal">
      <formula>2</formula>
    </cfRule>
    <cfRule type="cellIs" dxfId="1015" priority="1016" operator="equal">
      <formula>#REF!</formula>
    </cfRule>
  </conditionalFormatting>
  <conditionalFormatting sqref="BO120">
    <cfRule type="cellIs" dxfId="1014" priority="1008" operator="between">
      <formula>15</formula>
      <formula>20</formula>
    </cfRule>
    <cfRule type="cellIs" dxfId="1013" priority="1009" operator="between">
      <formula>10</formula>
      <formula>14.999</formula>
    </cfRule>
    <cfRule type="cellIs" dxfId="1012" priority="1010" operator="between">
      <formula>5</formula>
      <formula>9.999</formula>
    </cfRule>
    <cfRule type="cellIs" dxfId="1011" priority="1011" operator="between">
      <formula>0</formula>
      <formula>4.999</formula>
    </cfRule>
  </conditionalFormatting>
  <conditionalFormatting sqref="BP120">
    <cfRule type="cellIs" dxfId="1010" priority="1003" operator="greaterThan">
      <formula>3</formula>
    </cfRule>
    <cfRule type="cellIs" dxfId="1009" priority="1004" operator="lessThan">
      <formula>1</formula>
    </cfRule>
    <cfRule type="cellIs" dxfId="1008" priority="1005" operator="equal">
      <formula>3</formula>
    </cfRule>
    <cfRule type="cellIs" dxfId="1007" priority="1006" operator="equal">
      <formula>2</formula>
    </cfRule>
    <cfRule type="cellIs" dxfId="1006" priority="1007" operator="equal">
      <formula>#REF!</formula>
    </cfRule>
  </conditionalFormatting>
  <conditionalFormatting sqref="BO121">
    <cfRule type="cellIs" dxfId="1005" priority="999" operator="between">
      <formula>15</formula>
      <formula>20</formula>
    </cfRule>
    <cfRule type="cellIs" dxfId="1004" priority="1000" operator="between">
      <formula>10</formula>
      <formula>14.999</formula>
    </cfRule>
    <cfRule type="cellIs" dxfId="1003" priority="1001" operator="between">
      <formula>5</formula>
      <formula>9.999</formula>
    </cfRule>
    <cfRule type="cellIs" dxfId="1002" priority="1002" operator="between">
      <formula>0</formula>
      <formula>4.999</formula>
    </cfRule>
  </conditionalFormatting>
  <conditionalFormatting sqref="BP121">
    <cfRule type="cellIs" dxfId="1001" priority="994" operator="greaterThan">
      <formula>3</formula>
    </cfRule>
    <cfRule type="cellIs" dxfId="1000" priority="995" operator="lessThan">
      <formula>1</formula>
    </cfRule>
    <cfRule type="cellIs" dxfId="999" priority="996" operator="equal">
      <formula>3</formula>
    </cfRule>
    <cfRule type="cellIs" dxfId="998" priority="997" operator="equal">
      <formula>2</formula>
    </cfRule>
    <cfRule type="cellIs" dxfId="997" priority="998" operator="equal">
      <formula>#REF!</formula>
    </cfRule>
  </conditionalFormatting>
  <conditionalFormatting sqref="BO122">
    <cfRule type="cellIs" dxfId="996" priority="990" operator="between">
      <formula>15</formula>
      <formula>20</formula>
    </cfRule>
    <cfRule type="cellIs" dxfId="995" priority="991" operator="between">
      <formula>10</formula>
      <formula>14.999</formula>
    </cfRule>
    <cfRule type="cellIs" dxfId="994" priority="992" operator="between">
      <formula>5</formula>
      <formula>9.999</formula>
    </cfRule>
    <cfRule type="cellIs" dxfId="993" priority="993" operator="between">
      <formula>0</formula>
      <formula>4.999</formula>
    </cfRule>
  </conditionalFormatting>
  <conditionalFormatting sqref="BP122">
    <cfRule type="cellIs" dxfId="992" priority="985" operator="greaterThan">
      <formula>3</formula>
    </cfRule>
    <cfRule type="cellIs" dxfId="991" priority="986" operator="lessThan">
      <formula>1</formula>
    </cfRule>
    <cfRule type="cellIs" dxfId="990" priority="987" operator="equal">
      <formula>3</formula>
    </cfRule>
    <cfRule type="cellIs" dxfId="989" priority="988" operator="equal">
      <formula>2</formula>
    </cfRule>
    <cfRule type="cellIs" dxfId="988" priority="989" operator="equal">
      <formula>#REF!</formula>
    </cfRule>
  </conditionalFormatting>
  <conditionalFormatting sqref="BO123">
    <cfRule type="cellIs" dxfId="987" priority="981" operator="between">
      <formula>15</formula>
      <formula>20</formula>
    </cfRule>
    <cfRule type="cellIs" dxfId="986" priority="982" operator="between">
      <formula>10</formula>
      <formula>14.999</formula>
    </cfRule>
    <cfRule type="cellIs" dxfId="985" priority="983" operator="between">
      <formula>5</formula>
      <formula>9.999</formula>
    </cfRule>
    <cfRule type="cellIs" dxfId="984" priority="984" operator="between">
      <formula>0</formula>
      <formula>4.999</formula>
    </cfRule>
  </conditionalFormatting>
  <conditionalFormatting sqref="BP123">
    <cfRule type="cellIs" dxfId="983" priority="976" operator="greaterThan">
      <formula>3</formula>
    </cfRule>
    <cfRule type="cellIs" dxfId="982" priority="977" operator="lessThan">
      <formula>1</formula>
    </cfRule>
    <cfRule type="cellIs" dxfId="981" priority="978" operator="equal">
      <formula>3</formula>
    </cfRule>
    <cfRule type="cellIs" dxfId="980" priority="979" operator="equal">
      <formula>2</formula>
    </cfRule>
    <cfRule type="cellIs" dxfId="979" priority="980" operator="equal">
      <formula>#REF!</formula>
    </cfRule>
  </conditionalFormatting>
  <conditionalFormatting sqref="BO125">
    <cfRule type="cellIs" dxfId="978" priority="972" operator="between">
      <formula>15</formula>
      <formula>20</formula>
    </cfRule>
    <cfRule type="cellIs" dxfId="977" priority="973" operator="between">
      <formula>10</formula>
      <formula>14.999</formula>
    </cfRule>
    <cfRule type="cellIs" dxfId="976" priority="974" operator="between">
      <formula>5</formula>
      <formula>9.999</formula>
    </cfRule>
    <cfRule type="cellIs" dxfId="975" priority="975" operator="between">
      <formula>0</formula>
      <formula>4.999</formula>
    </cfRule>
  </conditionalFormatting>
  <conditionalFormatting sqref="BP125">
    <cfRule type="cellIs" dxfId="974" priority="967" operator="greaterThan">
      <formula>3</formula>
    </cfRule>
    <cfRule type="cellIs" dxfId="973" priority="968" operator="lessThan">
      <formula>1</formula>
    </cfRule>
    <cfRule type="cellIs" dxfId="972" priority="969" operator="equal">
      <formula>3</formula>
    </cfRule>
    <cfRule type="cellIs" dxfId="971" priority="970" operator="equal">
      <formula>2</formula>
    </cfRule>
    <cfRule type="cellIs" dxfId="970" priority="971" operator="equal">
      <formula>#REF!</formula>
    </cfRule>
  </conditionalFormatting>
  <conditionalFormatting sqref="BO126">
    <cfRule type="cellIs" dxfId="969" priority="963" operator="between">
      <formula>15</formula>
      <formula>20</formula>
    </cfRule>
    <cfRule type="cellIs" dxfId="968" priority="964" operator="between">
      <formula>10</formula>
      <formula>14.999</formula>
    </cfRule>
    <cfRule type="cellIs" dxfId="967" priority="965" operator="between">
      <formula>5</formula>
      <formula>9.999</formula>
    </cfRule>
    <cfRule type="cellIs" dxfId="966" priority="966" operator="between">
      <formula>0</formula>
      <formula>4.999</formula>
    </cfRule>
  </conditionalFormatting>
  <conditionalFormatting sqref="BP126">
    <cfRule type="cellIs" dxfId="965" priority="958" operator="greaterThan">
      <formula>3</formula>
    </cfRule>
    <cfRule type="cellIs" dxfId="964" priority="959" operator="lessThan">
      <formula>1</formula>
    </cfRule>
    <cfRule type="cellIs" dxfId="963" priority="960" operator="equal">
      <formula>3</formula>
    </cfRule>
    <cfRule type="cellIs" dxfId="962" priority="961" operator="equal">
      <formula>2</formula>
    </cfRule>
    <cfRule type="cellIs" dxfId="961" priority="962" operator="equal">
      <formula>#REF!</formula>
    </cfRule>
  </conditionalFormatting>
  <conditionalFormatting sqref="BO127">
    <cfRule type="cellIs" dxfId="960" priority="954" operator="between">
      <formula>15</formula>
      <formula>20</formula>
    </cfRule>
    <cfRule type="cellIs" dxfId="959" priority="955" operator="between">
      <formula>10</formula>
      <formula>14.999</formula>
    </cfRule>
    <cfRule type="cellIs" dxfId="958" priority="956" operator="between">
      <formula>5</formula>
      <formula>9.999</formula>
    </cfRule>
    <cfRule type="cellIs" dxfId="957" priority="957" operator="between">
      <formula>0</formula>
      <formula>4.999</formula>
    </cfRule>
  </conditionalFormatting>
  <conditionalFormatting sqref="BP127">
    <cfRule type="cellIs" dxfId="956" priority="949" operator="greaterThan">
      <formula>3</formula>
    </cfRule>
    <cfRule type="cellIs" dxfId="955" priority="950" operator="lessThan">
      <formula>1</formula>
    </cfRule>
    <cfRule type="cellIs" dxfId="954" priority="951" operator="equal">
      <formula>3</formula>
    </cfRule>
    <cfRule type="cellIs" dxfId="953" priority="952" operator="equal">
      <formula>2</formula>
    </cfRule>
    <cfRule type="cellIs" dxfId="952" priority="953" operator="equal">
      <formula>#REF!</formula>
    </cfRule>
  </conditionalFormatting>
  <conditionalFormatting sqref="BO128">
    <cfRule type="cellIs" dxfId="951" priority="945" operator="between">
      <formula>15</formula>
      <formula>20</formula>
    </cfRule>
    <cfRule type="cellIs" dxfId="950" priority="946" operator="between">
      <formula>10</formula>
      <formula>14.999</formula>
    </cfRule>
    <cfRule type="cellIs" dxfId="949" priority="947" operator="between">
      <formula>5</formula>
      <formula>9.999</formula>
    </cfRule>
    <cfRule type="cellIs" dxfId="948" priority="948" operator="between">
      <formula>0</formula>
      <formula>4.999</formula>
    </cfRule>
  </conditionalFormatting>
  <conditionalFormatting sqref="BP128">
    <cfRule type="cellIs" dxfId="947" priority="940" operator="greaterThan">
      <formula>3</formula>
    </cfRule>
    <cfRule type="cellIs" dxfId="946" priority="941" operator="lessThan">
      <formula>1</formula>
    </cfRule>
    <cfRule type="cellIs" dxfId="945" priority="942" operator="equal">
      <formula>3</formula>
    </cfRule>
    <cfRule type="cellIs" dxfId="944" priority="943" operator="equal">
      <formula>2</formula>
    </cfRule>
    <cfRule type="cellIs" dxfId="943" priority="944" operator="equal">
      <formula>#REF!</formula>
    </cfRule>
  </conditionalFormatting>
  <conditionalFormatting sqref="BO130">
    <cfRule type="cellIs" dxfId="942" priority="936" operator="between">
      <formula>15</formula>
      <formula>20</formula>
    </cfRule>
    <cfRule type="cellIs" dxfId="941" priority="937" operator="between">
      <formula>10</formula>
      <formula>14.999</formula>
    </cfRule>
    <cfRule type="cellIs" dxfId="940" priority="938" operator="between">
      <formula>5</formula>
      <formula>9.999</formula>
    </cfRule>
    <cfRule type="cellIs" dxfId="939" priority="939" operator="between">
      <formula>0</formula>
      <formula>4.999</formula>
    </cfRule>
  </conditionalFormatting>
  <conditionalFormatting sqref="BP130">
    <cfRule type="cellIs" dxfId="938" priority="931" operator="greaterThan">
      <formula>3</formula>
    </cfRule>
    <cfRule type="cellIs" dxfId="937" priority="932" operator="lessThan">
      <formula>1</formula>
    </cfRule>
    <cfRule type="cellIs" dxfId="936" priority="933" operator="equal">
      <formula>3</formula>
    </cfRule>
    <cfRule type="cellIs" dxfId="935" priority="934" operator="equal">
      <formula>2</formula>
    </cfRule>
    <cfRule type="cellIs" dxfId="934" priority="935" operator="equal">
      <formula>#REF!</formula>
    </cfRule>
  </conditionalFormatting>
  <conditionalFormatting sqref="BO131">
    <cfRule type="cellIs" dxfId="933" priority="927" operator="between">
      <formula>15</formula>
      <formula>20</formula>
    </cfRule>
    <cfRule type="cellIs" dxfId="932" priority="928" operator="between">
      <formula>10</formula>
      <formula>14.999</formula>
    </cfRule>
    <cfRule type="cellIs" dxfId="931" priority="929" operator="between">
      <formula>5</formula>
      <formula>9.999</formula>
    </cfRule>
    <cfRule type="cellIs" dxfId="930" priority="930" operator="between">
      <formula>0</formula>
      <formula>4.999</formula>
    </cfRule>
  </conditionalFormatting>
  <conditionalFormatting sqref="BP131">
    <cfRule type="cellIs" dxfId="929" priority="922" operator="greaterThan">
      <formula>3</formula>
    </cfRule>
    <cfRule type="cellIs" dxfId="928" priority="923" operator="lessThan">
      <formula>1</formula>
    </cfRule>
    <cfRule type="cellIs" dxfId="927" priority="924" operator="equal">
      <formula>3</formula>
    </cfRule>
    <cfRule type="cellIs" dxfId="926" priority="925" operator="equal">
      <formula>2</formula>
    </cfRule>
    <cfRule type="cellIs" dxfId="925" priority="926" operator="equal">
      <formula>#REF!</formula>
    </cfRule>
  </conditionalFormatting>
  <conditionalFormatting sqref="BO132">
    <cfRule type="cellIs" dxfId="924" priority="918" operator="between">
      <formula>15</formula>
      <formula>20</formula>
    </cfRule>
    <cfRule type="cellIs" dxfId="923" priority="919" operator="between">
      <formula>10</formula>
      <formula>14.999</formula>
    </cfRule>
    <cfRule type="cellIs" dxfId="922" priority="920" operator="between">
      <formula>5</formula>
      <formula>9.999</formula>
    </cfRule>
    <cfRule type="cellIs" dxfId="921" priority="921" operator="between">
      <formula>0</formula>
      <formula>4.999</formula>
    </cfRule>
  </conditionalFormatting>
  <conditionalFormatting sqref="BP132">
    <cfRule type="cellIs" dxfId="920" priority="913" operator="greaterThan">
      <formula>3</formula>
    </cfRule>
    <cfRule type="cellIs" dxfId="919" priority="914" operator="lessThan">
      <formula>1</formula>
    </cfRule>
    <cfRule type="cellIs" dxfId="918" priority="915" operator="equal">
      <formula>3</formula>
    </cfRule>
    <cfRule type="cellIs" dxfId="917" priority="916" operator="equal">
      <formula>2</formula>
    </cfRule>
    <cfRule type="cellIs" dxfId="916" priority="917" operator="equal">
      <formula>#REF!</formula>
    </cfRule>
  </conditionalFormatting>
  <conditionalFormatting sqref="BO133">
    <cfRule type="cellIs" dxfId="915" priority="909" operator="between">
      <formula>15</formula>
      <formula>20</formula>
    </cfRule>
    <cfRule type="cellIs" dxfId="914" priority="910" operator="between">
      <formula>10</formula>
      <formula>14.999</formula>
    </cfRule>
    <cfRule type="cellIs" dxfId="913" priority="911" operator="between">
      <formula>5</formula>
      <formula>9.999</formula>
    </cfRule>
    <cfRule type="cellIs" dxfId="912" priority="912" operator="between">
      <formula>0</formula>
      <formula>4.999</formula>
    </cfRule>
  </conditionalFormatting>
  <conditionalFormatting sqref="BP133">
    <cfRule type="cellIs" dxfId="911" priority="904" operator="greaterThan">
      <formula>3</formula>
    </cfRule>
    <cfRule type="cellIs" dxfId="910" priority="905" operator="lessThan">
      <formula>1</formula>
    </cfRule>
    <cfRule type="cellIs" dxfId="909" priority="906" operator="equal">
      <formula>3</formula>
    </cfRule>
    <cfRule type="cellIs" dxfId="908" priority="907" operator="equal">
      <formula>2</formula>
    </cfRule>
    <cfRule type="cellIs" dxfId="907" priority="908" operator="equal">
      <formula>#REF!</formula>
    </cfRule>
  </conditionalFormatting>
  <conditionalFormatting sqref="BO143">
    <cfRule type="cellIs" dxfId="906" priority="900" operator="between">
      <formula>15</formula>
      <formula>20</formula>
    </cfRule>
    <cfRule type="cellIs" dxfId="905" priority="901" operator="between">
      <formula>10</formula>
      <formula>14.999</formula>
    </cfRule>
    <cfRule type="cellIs" dxfId="904" priority="902" operator="between">
      <formula>5</formula>
      <formula>9.999</formula>
    </cfRule>
    <cfRule type="cellIs" dxfId="903" priority="903" operator="between">
      <formula>0</formula>
      <formula>4.999</formula>
    </cfRule>
  </conditionalFormatting>
  <conditionalFormatting sqref="BP143">
    <cfRule type="cellIs" dxfId="902" priority="895" operator="greaterThan">
      <formula>3</formula>
    </cfRule>
    <cfRule type="cellIs" dxfId="901" priority="896" operator="lessThan">
      <formula>1</formula>
    </cfRule>
    <cfRule type="cellIs" dxfId="900" priority="897" operator="equal">
      <formula>3</formula>
    </cfRule>
    <cfRule type="cellIs" dxfId="899" priority="898" operator="equal">
      <formula>2</formula>
    </cfRule>
    <cfRule type="cellIs" dxfId="898" priority="899" operator="equal">
      <formula>#REF!</formula>
    </cfRule>
  </conditionalFormatting>
  <conditionalFormatting sqref="BO144">
    <cfRule type="cellIs" dxfId="897" priority="891" operator="between">
      <formula>15</formula>
      <formula>20</formula>
    </cfRule>
    <cfRule type="cellIs" dxfId="896" priority="892" operator="between">
      <formula>10</formula>
      <formula>14.999</formula>
    </cfRule>
    <cfRule type="cellIs" dxfId="895" priority="893" operator="between">
      <formula>5</formula>
      <formula>9.999</formula>
    </cfRule>
    <cfRule type="cellIs" dxfId="894" priority="894" operator="between">
      <formula>0</formula>
      <formula>4.999</formula>
    </cfRule>
  </conditionalFormatting>
  <conditionalFormatting sqref="BP144">
    <cfRule type="cellIs" dxfId="893" priority="886" operator="greaterThan">
      <formula>3</formula>
    </cfRule>
    <cfRule type="cellIs" dxfId="892" priority="887" operator="lessThan">
      <formula>1</formula>
    </cfRule>
    <cfRule type="cellIs" dxfId="891" priority="888" operator="equal">
      <formula>3</formula>
    </cfRule>
    <cfRule type="cellIs" dxfId="890" priority="889" operator="equal">
      <formula>2</formula>
    </cfRule>
    <cfRule type="cellIs" dxfId="889" priority="890" operator="equal">
      <formula>#REF!</formula>
    </cfRule>
  </conditionalFormatting>
  <conditionalFormatting sqref="BO145">
    <cfRule type="cellIs" dxfId="888" priority="882" operator="between">
      <formula>15</formula>
      <formula>20</formula>
    </cfRule>
    <cfRule type="cellIs" dxfId="887" priority="883" operator="between">
      <formula>10</formula>
      <formula>14.999</formula>
    </cfRule>
    <cfRule type="cellIs" dxfId="886" priority="884" operator="between">
      <formula>5</formula>
      <formula>9.999</formula>
    </cfRule>
    <cfRule type="cellIs" dxfId="885" priority="885" operator="between">
      <formula>0</formula>
      <formula>4.999</formula>
    </cfRule>
  </conditionalFormatting>
  <conditionalFormatting sqref="BP145">
    <cfRule type="cellIs" dxfId="884" priority="877" operator="greaterThan">
      <formula>3</formula>
    </cfRule>
    <cfRule type="cellIs" dxfId="883" priority="878" operator="lessThan">
      <formula>1</formula>
    </cfRule>
    <cfRule type="cellIs" dxfId="882" priority="879" operator="equal">
      <formula>3</formula>
    </cfRule>
    <cfRule type="cellIs" dxfId="881" priority="880" operator="equal">
      <formula>2</formula>
    </cfRule>
    <cfRule type="cellIs" dxfId="880" priority="881" operator="equal">
      <formula>#REF!</formula>
    </cfRule>
  </conditionalFormatting>
  <conditionalFormatting sqref="BO146">
    <cfRule type="cellIs" dxfId="879" priority="873" operator="between">
      <formula>15</formula>
      <formula>20</formula>
    </cfRule>
    <cfRule type="cellIs" dxfId="878" priority="874" operator="between">
      <formula>10</formula>
      <formula>14.999</formula>
    </cfRule>
    <cfRule type="cellIs" dxfId="877" priority="875" operator="between">
      <formula>5</formula>
      <formula>9.999</formula>
    </cfRule>
    <cfRule type="cellIs" dxfId="876" priority="876" operator="between">
      <formula>0</formula>
      <formula>4.999</formula>
    </cfRule>
  </conditionalFormatting>
  <conditionalFormatting sqref="BP146">
    <cfRule type="cellIs" dxfId="875" priority="868" operator="greaterThan">
      <formula>3</formula>
    </cfRule>
    <cfRule type="cellIs" dxfId="874" priority="869" operator="lessThan">
      <formula>1</formula>
    </cfRule>
    <cfRule type="cellIs" dxfId="873" priority="870" operator="equal">
      <formula>3</formula>
    </cfRule>
    <cfRule type="cellIs" dxfId="872" priority="871" operator="equal">
      <formula>2</formula>
    </cfRule>
    <cfRule type="cellIs" dxfId="871" priority="872" operator="equal">
      <formula>#REF!</formula>
    </cfRule>
  </conditionalFormatting>
  <conditionalFormatting sqref="BO148">
    <cfRule type="cellIs" dxfId="870" priority="864" operator="between">
      <formula>15</formula>
      <formula>20</formula>
    </cfRule>
    <cfRule type="cellIs" dxfId="869" priority="865" operator="between">
      <formula>10</formula>
      <formula>14.999</formula>
    </cfRule>
    <cfRule type="cellIs" dxfId="868" priority="866" operator="between">
      <formula>5</formula>
      <formula>9.999</formula>
    </cfRule>
    <cfRule type="cellIs" dxfId="867" priority="867" operator="between">
      <formula>0</formula>
      <formula>4.999</formula>
    </cfRule>
  </conditionalFormatting>
  <conditionalFormatting sqref="BP148">
    <cfRule type="cellIs" dxfId="866" priority="859" operator="greaterThan">
      <formula>3</formula>
    </cfRule>
    <cfRule type="cellIs" dxfId="865" priority="860" operator="lessThan">
      <formula>1</formula>
    </cfRule>
    <cfRule type="cellIs" dxfId="864" priority="861" operator="equal">
      <formula>3</formula>
    </cfRule>
    <cfRule type="cellIs" dxfId="863" priority="862" operator="equal">
      <formula>2</formula>
    </cfRule>
    <cfRule type="cellIs" dxfId="862" priority="863" operator="equal">
      <formula>#REF!</formula>
    </cfRule>
  </conditionalFormatting>
  <conditionalFormatting sqref="BO149">
    <cfRule type="cellIs" dxfId="861" priority="855" operator="between">
      <formula>15</formula>
      <formula>20</formula>
    </cfRule>
    <cfRule type="cellIs" dxfId="860" priority="856" operator="between">
      <formula>10</formula>
      <formula>14.999</formula>
    </cfRule>
    <cfRule type="cellIs" dxfId="859" priority="857" operator="between">
      <formula>5</formula>
      <formula>9.999</formula>
    </cfRule>
    <cfRule type="cellIs" dxfId="858" priority="858" operator="between">
      <formula>0</formula>
      <formula>4.999</formula>
    </cfRule>
  </conditionalFormatting>
  <conditionalFormatting sqref="BP149">
    <cfRule type="cellIs" dxfId="857" priority="850" operator="greaterThan">
      <formula>3</formula>
    </cfRule>
    <cfRule type="cellIs" dxfId="856" priority="851" operator="lessThan">
      <formula>1</formula>
    </cfRule>
    <cfRule type="cellIs" dxfId="855" priority="852" operator="equal">
      <formula>3</formula>
    </cfRule>
    <cfRule type="cellIs" dxfId="854" priority="853" operator="equal">
      <formula>2</formula>
    </cfRule>
    <cfRule type="cellIs" dxfId="853" priority="854" operator="equal">
      <formula>#REF!</formula>
    </cfRule>
  </conditionalFormatting>
  <conditionalFormatting sqref="BO150">
    <cfRule type="cellIs" dxfId="852" priority="846" operator="between">
      <formula>15</formula>
      <formula>20</formula>
    </cfRule>
    <cfRule type="cellIs" dxfId="851" priority="847" operator="between">
      <formula>10</formula>
      <formula>14.999</formula>
    </cfRule>
    <cfRule type="cellIs" dxfId="850" priority="848" operator="between">
      <formula>5</formula>
      <formula>9.999</formula>
    </cfRule>
    <cfRule type="cellIs" dxfId="849" priority="849" operator="between">
      <formula>0</formula>
      <formula>4.999</formula>
    </cfRule>
  </conditionalFormatting>
  <conditionalFormatting sqref="BP150">
    <cfRule type="cellIs" dxfId="848" priority="841" operator="greaterThan">
      <formula>3</formula>
    </cfRule>
    <cfRule type="cellIs" dxfId="847" priority="842" operator="lessThan">
      <formula>1</formula>
    </cfRule>
    <cfRule type="cellIs" dxfId="846" priority="843" operator="equal">
      <formula>3</formula>
    </cfRule>
    <cfRule type="cellIs" dxfId="845" priority="844" operator="equal">
      <formula>2</formula>
    </cfRule>
    <cfRule type="cellIs" dxfId="844" priority="845" operator="equal">
      <formula>#REF!</formula>
    </cfRule>
  </conditionalFormatting>
  <conditionalFormatting sqref="BO151">
    <cfRule type="cellIs" dxfId="843" priority="837" operator="between">
      <formula>15</formula>
      <formula>20</formula>
    </cfRule>
    <cfRule type="cellIs" dxfId="842" priority="838" operator="between">
      <formula>10</formula>
      <formula>14.999</formula>
    </cfRule>
    <cfRule type="cellIs" dxfId="841" priority="839" operator="between">
      <formula>5</formula>
      <formula>9.999</formula>
    </cfRule>
    <cfRule type="cellIs" dxfId="840" priority="840" operator="between">
      <formula>0</formula>
      <formula>4.999</formula>
    </cfRule>
  </conditionalFormatting>
  <conditionalFormatting sqref="BP151">
    <cfRule type="cellIs" dxfId="839" priority="832" operator="greaterThan">
      <formula>3</formula>
    </cfRule>
    <cfRule type="cellIs" dxfId="838" priority="833" operator="lessThan">
      <formula>1</formula>
    </cfRule>
    <cfRule type="cellIs" dxfId="837" priority="834" operator="equal">
      <formula>3</formula>
    </cfRule>
    <cfRule type="cellIs" dxfId="836" priority="835" operator="equal">
      <formula>2</formula>
    </cfRule>
    <cfRule type="cellIs" dxfId="835" priority="836" operator="equal">
      <formula>#REF!</formula>
    </cfRule>
  </conditionalFormatting>
  <conditionalFormatting sqref="BO153">
    <cfRule type="cellIs" dxfId="834" priority="828" operator="between">
      <formula>15</formula>
      <formula>20</formula>
    </cfRule>
    <cfRule type="cellIs" dxfId="833" priority="829" operator="between">
      <formula>10</formula>
      <formula>14.999</formula>
    </cfRule>
    <cfRule type="cellIs" dxfId="832" priority="830" operator="between">
      <formula>5</formula>
      <formula>9.999</formula>
    </cfRule>
    <cfRule type="cellIs" dxfId="831" priority="831" operator="between">
      <formula>0</formula>
      <formula>4.999</formula>
    </cfRule>
  </conditionalFormatting>
  <conditionalFormatting sqref="BP153">
    <cfRule type="cellIs" dxfId="830" priority="823" operator="greaterThan">
      <formula>3</formula>
    </cfRule>
    <cfRule type="cellIs" dxfId="829" priority="824" operator="lessThan">
      <formula>1</formula>
    </cfRule>
    <cfRule type="cellIs" dxfId="828" priority="825" operator="equal">
      <formula>3</formula>
    </cfRule>
    <cfRule type="cellIs" dxfId="827" priority="826" operator="equal">
      <formula>2</formula>
    </cfRule>
    <cfRule type="cellIs" dxfId="826" priority="827" operator="equal">
      <formula>#REF!</formula>
    </cfRule>
  </conditionalFormatting>
  <conditionalFormatting sqref="BO154">
    <cfRule type="cellIs" dxfId="825" priority="819" operator="between">
      <formula>15</formula>
      <formula>20</formula>
    </cfRule>
    <cfRule type="cellIs" dxfId="824" priority="820" operator="between">
      <formula>10</formula>
      <formula>14.999</formula>
    </cfRule>
    <cfRule type="cellIs" dxfId="823" priority="821" operator="between">
      <formula>5</formula>
      <formula>9.999</formula>
    </cfRule>
    <cfRule type="cellIs" dxfId="822" priority="822" operator="between">
      <formula>0</formula>
      <formula>4.999</formula>
    </cfRule>
  </conditionalFormatting>
  <conditionalFormatting sqref="BP154">
    <cfRule type="cellIs" dxfId="821" priority="814" operator="greaterThan">
      <formula>3</formula>
    </cfRule>
    <cfRule type="cellIs" dxfId="820" priority="815" operator="lessThan">
      <formula>1</formula>
    </cfRule>
    <cfRule type="cellIs" dxfId="819" priority="816" operator="equal">
      <formula>3</formula>
    </cfRule>
    <cfRule type="cellIs" dxfId="818" priority="817" operator="equal">
      <formula>2</formula>
    </cfRule>
    <cfRule type="cellIs" dxfId="817" priority="818" operator="equal">
      <formula>#REF!</formula>
    </cfRule>
  </conditionalFormatting>
  <conditionalFormatting sqref="BO155">
    <cfRule type="cellIs" dxfId="816" priority="810" operator="between">
      <formula>15</formula>
      <formula>20</formula>
    </cfRule>
    <cfRule type="cellIs" dxfId="815" priority="811" operator="between">
      <formula>10</formula>
      <formula>14.999</formula>
    </cfRule>
    <cfRule type="cellIs" dxfId="814" priority="812" operator="between">
      <formula>5</formula>
      <formula>9.999</formula>
    </cfRule>
    <cfRule type="cellIs" dxfId="813" priority="813" operator="between">
      <formula>0</formula>
      <formula>4.999</formula>
    </cfRule>
  </conditionalFormatting>
  <conditionalFormatting sqref="BP155">
    <cfRule type="cellIs" dxfId="812" priority="805" operator="greaterThan">
      <formula>3</formula>
    </cfRule>
    <cfRule type="cellIs" dxfId="811" priority="806" operator="lessThan">
      <formula>1</formula>
    </cfRule>
    <cfRule type="cellIs" dxfId="810" priority="807" operator="equal">
      <formula>3</formula>
    </cfRule>
    <cfRule type="cellIs" dxfId="809" priority="808" operator="equal">
      <formula>2</formula>
    </cfRule>
    <cfRule type="cellIs" dxfId="808" priority="809" operator="equal">
      <formula>#REF!</formula>
    </cfRule>
  </conditionalFormatting>
  <conditionalFormatting sqref="BO156">
    <cfRule type="cellIs" dxfId="807" priority="801" operator="between">
      <formula>15</formula>
      <formula>20</formula>
    </cfRule>
    <cfRule type="cellIs" dxfId="806" priority="802" operator="between">
      <formula>10</formula>
      <formula>14.999</formula>
    </cfRule>
    <cfRule type="cellIs" dxfId="805" priority="803" operator="between">
      <formula>5</formula>
      <formula>9.999</formula>
    </cfRule>
    <cfRule type="cellIs" dxfId="804" priority="804" operator="between">
      <formula>0</formula>
      <formula>4.999</formula>
    </cfRule>
  </conditionalFormatting>
  <conditionalFormatting sqref="BP156">
    <cfRule type="cellIs" dxfId="803" priority="796" operator="greaterThan">
      <formula>3</formula>
    </cfRule>
    <cfRule type="cellIs" dxfId="802" priority="797" operator="lessThan">
      <formula>1</formula>
    </cfRule>
    <cfRule type="cellIs" dxfId="801" priority="798" operator="equal">
      <formula>3</formula>
    </cfRule>
    <cfRule type="cellIs" dxfId="800" priority="799" operator="equal">
      <formula>2</formula>
    </cfRule>
    <cfRule type="cellIs" dxfId="799" priority="800" operator="equal">
      <formula>#REF!</formula>
    </cfRule>
  </conditionalFormatting>
  <conditionalFormatting sqref="H93">
    <cfRule type="cellIs" dxfId="798" priority="792" operator="between">
      <formula>15</formula>
      <formula>20</formula>
    </cfRule>
    <cfRule type="cellIs" dxfId="797" priority="793" operator="between">
      <formula>10</formula>
      <formula>14.999</formula>
    </cfRule>
    <cfRule type="cellIs" dxfId="796" priority="794" operator="between">
      <formula>5</formula>
      <formula>9.999</formula>
    </cfRule>
    <cfRule type="cellIs" dxfId="795" priority="795" operator="between">
      <formula>0.001</formula>
      <formula>4.999</formula>
    </cfRule>
  </conditionalFormatting>
  <conditionalFormatting sqref="AP97:AP100">
    <cfRule type="cellIs" dxfId="794" priority="788" operator="between">
      <formula>15</formula>
      <formula>20</formula>
    </cfRule>
    <cfRule type="cellIs" dxfId="793" priority="789" operator="between">
      <formula>10</formula>
      <formula>14.999</formula>
    </cfRule>
    <cfRule type="cellIs" dxfId="792" priority="790" operator="between">
      <formula>5</formula>
      <formula>9.999</formula>
    </cfRule>
    <cfRule type="cellIs" dxfId="791" priority="791" operator="between">
      <formula>0</formula>
      <formula>4.999</formula>
    </cfRule>
  </conditionalFormatting>
  <conditionalFormatting sqref="AK97:AN97">
    <cfRule type="containsText" dxfId="790" priority="784" operator="containsText" text="ggggggggggggggg">
      <formula>NOT(ISERROR(SEARCH("ggggggggggggggg",AK97)))</formula>
    </cfRule>
    <cfRule type="containsText" dxfId="789" priority="785" operator="containsText" text="gggggggggg">
      <formula>NOT(ISERROR(SEARCH("gggggggggg",AK97)))</formula>
    </cfRule>
    <cfRule type="containsText" dxfId="788" priority="786" operator="containsText" text="ggggg">
      <formula>NOT(ISERROR(SEARCH("ggggg",AK97)))</formula>
    </cfRule>
    <cfRule type="containsText" dxfId="787" priority="787" operator="containsText" text="g">
      <formula>NOT(ISERROR(SEARCH("g",AK97)))</formula>
    </cfRule>
  </conditionalFormatting>
  <conditionalFormatting sqref="AK98:AN98">
    <cfRule type="containsText" dxfId="786" priority="780" operator="containsText" text="ggggggggggggggg">
      <formula>NOT(ISERROR(SEARCH("ggggggggggggggg",AK98)))</formula>
    </cfRule>
    <cfRule type="containsText" dxfId="785" priority="781" operator="containsText" text="gggggggggg">
      <formula>NOT(ISERROR(SEARCH("gggggggggg",AK98)))</formula>
    </cfRule>
    <cfRule type="containsText" dxfId="784" priority="782" operator="containsText" text="ggggg">
      <formula>NOT(ISERROR(SEARCH("ggggg",AK98)))</formula>
    </cfRule>
    <cfRule type="containsText" dxfId="783" priority="783" operator="containsText" text="g">
      <formula>NOT(ISERROR(SEARCH("g",AK98)))</formula>
    </cfRule>
  </conditionalFormatting>
  <conditionalFormatting sqref="AK99:AN99">
    <cfRule type="containsText" dxfId="782" priority="776" operator="containsText" text="ggggggggggggggg">
      <formula>NOT(ISERROR(SEARCH("ggggggggggggggg",AK99)))</formula>
    </cfRule>
    <cfRule type="containsText" dxfId="781" priority="777" operator="containsText" text="gggggggggg">
      <formula>NOT(ISERROR(SEARCH("gggggggggg",AK99)))</formula>
    </cfRule>
    <cfRule type="containsText" dxfId="780" priority="778" operator="containsText" text="ggggg">
      <formula>NOT(ISERROR(SEARCH("ggggg",AK99)))</formula>
    </cfRule>
    <cfRule type="containsText" dxfId="779" priority="779" operator="containsText" text="g">
      <formula>NOT(ISERROR(SEARCH("g",AK99)))</formula>
    </cfRule>
  </conditionalFormatting>
  <conditionalFormatting sqref="AK100:AN100">
    <cfRule type="containsText" dxfId="778" priority="772" operator="containsText" text="ggggggggggggggg">
      <formula>NOT(ISERROR(SEARCH("ggggggggggggggg",AK100)))</formula>
    </cfRule>
    <cfRule type="containsText" dxfId="777" priority="773" operator="containsText" text="gggggggggg">
      <formula>NOT(ISERROR(SEARCH("gggggggggg",AK100)))</formula>
    </cfRule>
    <cfRule type="containsText" dxfId="776" priority="774" operator="containsText" text="ggggg">
      <formula>NOT(ISERROR(SEARCH("ggggg",AK100)))</formula>
    </cfRule>
    <cfRule type="containsText" dxfId="775" priority="775" operator="containsText" text="g">
      <formula>NOT(ISERROR(SEARCH("g",AK100)))</formula>
    </cfRule>
  </conditionalFormatting>
  <conditionalFormatting sqref="AP102:AP105">
    <cfRule type="cellIs" dxfId="774" priority="768" operator="between">
      <formula>15</formula>
      <formula>20</formula>
    </cfRule>
    <cfRule type="cellIs" dxfId="773" priority="769" operator="between">
      <formula>10</formula>
      <formula>14.999</formula>
    </cfRule>
    <cfRule type="cellIs" dxfId="772" priority="770" operator="between">
      <formula>5</formula>
      <formula>9.999</formula>
    </cfRule>
    <cfRule type="cellIs" dxfId="771" priority="771" operator="between">
      <formula>0</formula>
      <formula>4.999</formula>
    </cfRule>
  </conditionalFormatting>
  <conditionalFormatting sqref="AP107:AP110">
    <cfRule type="cellIs" dxfId="770" priority="764" operator="between">
      <formula>15</formula>
      <formula>20</formula>
    </cfRule>
    <cfRule type="cellIs" dxfId="769" priority="765" operator="between">
      <formula>10</formula>
      <formula>14.999</formula>
    </cfRule>
    <cfRule type="cellIs" dxfId="768" priority="766" operator="between">
      <formula>5</formula>
      <formula>9.999</formula>
    </cfRule>
    <cfRule type="cellIs" dxfId="767" priority="767" operator="between">
      <formula>0</formula>
      <formula>4.999</formula>
    </cfRule>
  </conditionalFormatting>
  <conditionalFormatting sqref="AK124:AN124 AK129:AN129 AK134:AN134">
    <cfRule type="containsText" dxfId="766" priority="760" operator="containsText" text="ggggggggggggggg">
      <formula>NOT(ISERROR(SEARCH("ggggggggggggggg",AK124)))</formula>
    </cfRule>
    <cfRule type="containsText" dxfId="765" priority="761" operator="containsText" text="gggggggggg">
      <formula>NOT(ISERROR(SEARCH("gggggggggg",AK124)))</formula>
    </cfRule>
    <cfRule type="containsText" dxfId="764" priority="762" operator="containsText" text="ggggg">
      <formula>NOT(ISERROR(SEARCH("ggggg",AK124)))</formula>
    </cfRule>
    <cfRule type="containsText" dxfId="763" priority="763" operator="containsText" text="g">
      <formula>NOT(ISERROR(SEARCH("g",AK124)))</formula>
    </cfRule>
  </conditionalFormatting>
  <conditionalFormatting sqref="AP124 AP129 AP134">
    <cfRule type="cellIs" dxfId="762" priority="756" operator="between">
      <formula>15</formula>
      <formula>20</formula>
    </cfRule>
    <cfRule type="cellIs" dxfId="761" priority="757" operator="between">
      <formula>10</formula>
      <formula>14.999</formula>
    </cfRule>
    <cfRule type="cellIs" dxfId="760" priority="758" operator="between">
      <formula>5</formula>
      <formula>9.999</formula>
    </cfRule>
    <cfRule type="cellIs" dxfId="759" priority="759" operator="between">
      <formula>0.001</formula>
      <formula>4.999</formula>
    </cfRule>
  </conditionalFormatting>
  <conditionalFormatting sqref="AP120:AP123">
    <cfRule type="cellIs" dxfId="758" priority="752" operator="between">
      <formula>15</formula>
      <formula>20</formula>
    </cfRule>
    <cfRule type="cellIs" dxfId="757" priority="753" operator="between">
      <formula>10</formula>
      <formula>14.999</formula>
    </cfRule>
    <cfRule type="cellIs" dxfId="756" priority="754" operator="between">
      <formula>5</formula>
      <formula>9.999</formula>
    </cfRule>
    <cfRule type="cellIs" dxfId="755" priority="755" operator="between">
      <formula>0</formula>
      <formula>4.999</formula>
    </cfRule>
  </conditionalFormatting>
  <conditionalFormatting sqref="AK147:AN147 AK152:AN152 AK157:AN157">
    <cfRule type="containsText" dxfId="754" priority="748" operator="containsText" text="ggggggggggggggg">
      <formula>NOT(ISERROR(SEARCH("ggggggggggggggg",AK147)))</formula>
    </cfRule>
    <cfRule type="containsText" dxfId="753" priority="749" operator="containsText" text="gggggggggg">
      <formula>NOT(ISERROR(SEARCH("gggggggggg",AK147)))</formula>
    </cfRule>
    <cfRule type="containsText" dxfId="752" priority="750" operator="containsText" text="ggggg">
      <formula>NOT(ISERROR(SEARCH("ggggg",AK147)))</formula>
    </cfRule>
    <cfRule type="containsText" dxfId="751" priority="751" operator="containsText" text="g">
      <formula>NOT(ISERROR(SEARCH("g",AK147)))</formula>
    </cfRule>
  </conditionalFormatting>
  <conditionalFormatting sqref="AP147 AP152 AP157">
    <cfRule type="cellIs" dxfId="750" priority="744" operator="between">
      <formula>15</formula>
      <formula>20</formula>
    </cfRule>
    <cfRule type="cellIs" dxfId="749" priority="745" operator="between">
      <formula>10</formula>
      <formula>14.999</formula>
    </cfRule>
    <cfRule type="cellIs" dxfId="748" priority="746" operator="between">
      <formula>5</formula>
      <formula>9.999</formula>
    </cfRule>
    <cfRule type="cellIs" dxfId="747" priority="747" operator="between">
      <formula>0.001</formula>
      <formula>4.999</formula>
    </cfRule>
  </conditionalFormatting>
  <conditionalFormatting sqref="J93">
    <cfRule type="containsBlanks" dxfId="746" priority="736">
      <formula>LEN(TRIM(J93))=0</formula>
    </cfRule>
    <cfRule type="beginsWith" dxfId="745" priority="737" operator="beginsWith" text="?">
      <formula>LEFT(J93,LEN("?"))="?"</formula>
    </cfRule>
    <cfRule type="cellIs" dxfId="744" priority="738" operator="equal">
      <formula>6</formula>
    </cfRule>
    <cfRule type="cellIs" dxfId="743" priority="739" operator="equal">
      <formula>5</formula>
    </cfRule>
    <cfRule type="cellIs" dxfId="742" priority="740" operator="equal">
      <formula>4</formula>
    </cfRule>
    <cfRule type="cellIs" dxfId="741" priority="741" operator="equal">
      <formula>3</formula>
    </cfRule>
    <cfRule type="cellIs" dxfId="740" priority="742" operator="equal">
      <formula>2</formula>
    </cfRule>
    <cfRule type="cellIs" dxfId="739" priority="743" operator="equal">
      <formula>1</formula>
    </cfRule>
  </conditionalFormatting>
  <conditionalFormatting sqref="AK102:AN102">
    <cfRule type="containsText" dxfId="738" priority="732" operator="containsText" text="ggggggggggggggg">
      <formula>NOT(ISERROR(SEARCH("ggggggggggggggg",AK102)))</formula>
    </cfRule>
    <cfRule type="containsText" dxfId="737" priority="733" operator="containsText" text="gggggggggg">
      <formula>NOT(ISERROR(SEARCH("gggggggggg",AK102)))</formula>
    </cfRule>
    <cfRule type="containsText" dxfId="736" priority="734" operator="containsText" text="ggggg">
      <formula>NOT(ISERROR(SEARCH("ggggg",AK102)))</formula>
    </cfRule>
    <cfRule type="containsText" dxfId="735" priority="735" operator="containsText" text="g">
      <formula>NOT(ISERROR(SEARCH("g",AK102)))</formula>
    </cfRule>
  </conditionalFormatting>
  <conditionalFormatting sqref="AK103:AN103">
    <cfRule type="containsText" dxfId="734" priority="728" operator="containsText" text="ggggggggggggggg">
      <formula>NOT(ISERROR(SEARCH("ggggggggggggggg",AK103)))</formula>
    </cfRule>
    <cfRule type="containsText" dxfId="733" priority="729" operator="containsText" text="gggggggggg">
      <formula>NOT(ISERROR(SEARCH("gggggggggg",AK103)))</formula>
    </cfRule>
    <cfRule type="containsText" dxfId="732" priority="730" operator="containsText" text="ggggg">
      <formula>NOT(ISERROR(SEARCH("ggggg",AK103)))</formula>
    </cfRule>
    <cfRule type="containsText" dxfId="731" priority="731" operator="containsText" text="g">
      <formula>NOT(ISERROR(SEARCH("g",AK103)))</formula>
    </cfRule>
  </conditionalFormatting>
  <conditionalFormatting sqref="AK104:AN104">
    <cfRule type="containsText" dxfId="730" priority="724" operator="containsText" text="ggggggggggggggg">
      <formula>NOT(ISERROR(SEARCH("ggggggggggggggg",AK104)))</formula>
    </cfRule>
    <cfRule type="containsText" dxfId="729" priority="725" operator="containsText" text="gggggggggg">
      <formula>NOT(ISERROR(SEARCH("gggggggggg",AK104)))</formula>
    </cfRule>
    <cfRule type="containsText" dxfId="728" priority="726" operator="containsText" text="ggggg">
      <formula>NOT(ISERROR(SEARCH("ggggg",AK104)))</formula>
    </cfRule>
    <cfRule type="containsText" dxfId="727" priority="727" operator="containsText" text="g">
      <formula>NOT(ISERROR(SEARCH("g",AK104)))</formula>
    </cfRule>
  </conditionalFormatting>
  <conditionalFormatting sqref="AK105:AN105">
    <cfRule type="containsText" dxfId="726" priority="720" operator="containsText" text="ggggggggggggggg">
      <formula>NOT(ISERROR(SEARCH("ggggggggggggggg",AK105)))</formula>
    </cfRule>
    <cfRule type="containsText" dxfId="725" priority="721" operator="containsText" text="gggggggggg">
      <formula>NOT(ISERROR(SEARCH("gggggggggg",AK105)))</formula>
    </cfRule>
    <cfRule type="containsText" dxfId="724" priority="722" operator="containsText" text="ggggg">
      <formula>NOT(ISERROR(SEARCH("ggggg",AK105)))</formula>
    </cfRule>
    <cfRule type="containsText" dxfId="723" priority="723" operator="containsText" text="g">
      <formula>NOT(ISERROR(SEARCH("g",AK105)))</formula>
    </cfRule>
  </conditionalFormatting>
  <conditionalFormatting sqref="AK107:AN110">
    <cfRule type="containsText" dxfId="722" priority="716" operator="containsText" text="ggggggggggggggg">
      <formula>NOT(ISERROR(SEARCH("ggggggggggggggg",AK107)))</formula>
    </cfRule>
    <cfRule type="containsText" dxfId="721" priority="717" operator="containsText" text="gggggggggg">
      <formula>NOT(ISERROR(SEARCH("gggggggggg",AK107)))</formula>
    </cfRule>
    <cfRule type="containsText" dxfId="720" priority="718" operator="containsText" text="ggggg">
      <formula>NOT(ISERROR(SEARCH("ggggg",AK107)))</formula>
    </cfRule>
    <cfRule type="containsText" dxfId="719" priority="719" operator="containsText" text="g">
      <formula>NOT(ISERROR(SEARCH("g",AK107)))</formula>
    </cfRule>
  </conditionalFormatting>
  <conditionalFormatting sqref="AV116 AV118:AV119">
    <cfRule type="cellIs" dxfId="718" priority="712" operator="between">
      <formula>15</formula>
      <formula>20</formula>
    </cfRule>
    <cfRule type="cellIs" dxfId="717" priority="713" operator="between">
      <formula>10</formula>
      <formula>14.999</formula>
    </cfRule>
    <cfRule type="cellIs" dxfId="716" priority="714" operator="between">
      <formula>5</formula>
      <formula>9.999</formula>
    </cfRule>
    <cfRule type="cellIs" dxfId="715" priority="715" operator="between">
      <formula>0.001</formula>
      <formula>4.999</formula>
    </cfRule>
  </conditionalFormatting>
  <conditionalFormatting sqref="AV116 AV118:AV119">
    <cfRule type="beginsWith" dxfId="714" priority="710" operator="beginsWith" text="?">
      <formula>LEFT(AV116,LEN("?"))="?"</formula>
    </cfRule>
    <cfRule type="beginsWith" dxfId="713" priority="711" operator="beginsWith" text="Néant">
      <formula>LEFT(AV116,LEN("Néant"))="Néant"</formula>
    </cfRule>
  </conditionalFormatting>
  <conditionalFormatting sqref="AV116 AV118:AV119">
    <cfRule type="cellIs" dxfId="712" priority="707" operator="equal">
      <formula>3</formula>
    </cfRule>
    <cfRule type="cellIs" dxfId="711" priority="708" operator="equal">
      <formula>2</formula>
    </cfRule>
    <cfRule type="cellIs" dxfId="710" priority="709" operator="equal">
      <formula>1</formula>
    </cfRule>
  </conditionalFormatting>
  <conditionalFormatting sqref="H116">
    <cfRule type="cellIs" dxfId="709" priority="703" operator="between">
      <formula>15</formula>
      <formula>20</formula>
    </cfRule>
    <cfRule type="cellIs" dxfId="708" priority="704" operator="between">
      <formula>10</formula>
      <formula>14.999</formula>
    </cfRule>
    <cfRule type="cellIs" dxfId="707" priority="705" operator="between">
      <formula>5</formula>
      <formula>9.999</formula>
    </cfRule>
    <cfRule type="cellIs" dxfId="706" priority="706" operator="between">
      <formula>0.001</formula>
      <formula>4.999</formula>
    </cfRule>
  </conditionalFormatting>
  <conditionalFormatting sqref="AK120:AN123">
    <cfRule type="containsText" dxfId="705" priority="699" operator="containsText" text="ggggggggggggggg">
      <formula>NOT(ISERROR(SEARCH("ggggggggggggggg",AK120)))</formula>
    </cfRule>
    <cfRule type="containsText" dxfId="704" priority="700" operator="containsText" text="gggggggggg">
      <formula>NOT(ISERROR(SEARCH("gggggggggg",AK120)))</formula>
    </cfRule>
    <cfRule type="containsText" dxfId="703" priority="701" operator="containsText" text="ggggg">
      <formula>NOT(ISERROR(SEARCH("ggggg",AK120)))</formula>
    </cfRule>
    <cfRule type="containsText" dxfId="702" priority="702" operator="containsText" text="g">
      <formula>NOT(ISERROR(SEARCH("g",AK120)))</formula>
    </cfRule>
  </conditionalFormatting>
  <conditionalFormatting sqref="AK125:AN128">
    <cfRule type="containsText" dxfId="701" priority="695" operator="containsText" text="ggggggggggggggg">
      <formula>NOT(ISERROR(SEARCH("ggggggggggggggg",AK125)))</formula>
    </cfRule>
    <cfRule type="containsText" dxfId="700" priority="696" operator="containsText" text="gggggggggg">
      <formula>NOT(ISERROR(SEARCH("gggggggggg",AK125)))</formula>
    </cfRule>
    <cfRule type="containsText" dxfId="699" priority="697" operator="containsText" text="ggggg">
      <formula>NOT(ISERROR(SEARCH("ggggg",AK125)))</formula>
    </cfRule>
    <cfRule type="containsText" dxfId="698" priority="698" operator="containsText" text="g">
      <formula>NOT(ISERROR(SEARCH("g",AK125)))</formula>
    </cfRule>
  </conditionalFormatting>
  <conditionalFormatting sqref="AK130:AN133">
    <cfRule type="containsText" dxfId="697" priority="691" operator="containsText" text="ggggggggggggggg">
      <formula>NOT(ISERROR(SEARCH("ggggggggggggggg",AK130)))</formula>
    </cfRule>
    <cfRule type="containsText" dxfId="696" priority="692" operator="containsText" text="gggggggggg">
      <formula>NOT(ISERROR(SEARCH("gggggggggg",AK130)))</formula>
    </cfRule>
    <cfRule type="containsText" dxfId="695" priority="693" operator="containsText" text="ggggg">
      <formula>NOT(ISERROR(SEARCH("ggggg",AK130)))</formula>
    </cfRule>
    <cfRule type="containsText" dxfId="694" priority="694" operator="containsText" text="g">
      <formula>NOT(ISERROR(SEARCH("g",AK130)))</formula>
    </cfRule>
  </conditionalFormatting>
  <conditionalFormatting sqref="AV139:AV142">
    <cfRule type="cellIs" dxfId="693" priority="687" operator="between">
      <formula>15</formula>
      <formula>20</formula>
    </cfRule>
    <cfRule type="cellIs" dxfId="692" priority="688" operator="between">
      <formula>10</formula>
      <formula>14.999</formula>
    </cfRule>
    <cfRule type="cellIs" dxfId="691" priority="689" operator="between">
      <formula>5</formula>
      <formula>9.999</formula>
    </cfRule>
    <cfRule type="cellIs" dxfId="690" priority="690" operator="between">
      <formula>0.001</formula>
      <formula>4.999</formula>
    </cfRule>
  </conditionalFormatting>
  <conditionalFormatting sqref="AV139:AV142">
    <cfRule type="beginsWith" dxfId="689" priority="686" operator="beginsWith" text="?">
      <formula>LEFT(AV139,LEN("?"))="?"</formula>
    </cfRule>
    <cfRule type="beginsWith" dxfId="688" priority="1150" operator="beginsWith" text="Néant">
      <formula>LEFT(AV139,LEN("Néant"))="Néant"</formula>
    </cfRule>
  </conditionalFormatting>
  <conditionalFormatting sqref="AV139:AV142">
    <cfRule type="cellIs" dxfId="687" priority="683" operator="equal">
      <formula>3</formula>
    </cfRule>
    <cfRule type="cellIs" dxfId="686" priority="684" operator="equal">
      <formula>2</formula>
    </cfRule>
    <cfRule type="cellIs" dxfId="685" priority="685" operator="equal">
      <formula>1</formula>
    </cfRule>
  </conditionalFormatting>
  <conditionalFormatting sqref="H139">
    <cfRule type="cellIs" dxfId="684" priority="679" operator="between">
      <formula>15</formula>
      <formula>20</formula>
    </cfRule>
    <cfRule type="cellIs" dxfId="683" priority="680" operator="between">
      <formula>10</formula>
      <formula>14.999</formula>
    </cfRule>
    <cfRule type="cellIs" dxfId="682" priority="681" operator="between">
      <formula>5</formula>
      <formula>9.999</formula>
    </cfRule>
    <cfRule type="cellIs" dxfId="681" priority="682" operator="between">
      <formula>0.001</formula>
      <formula>4.999</formula>
    </cfRule>
  </conditionalFormatting>
  <conditionalFormatting sqref="AK143:AN146">
    <cfRule type="containsText" dxfId="680" priority="675" operator="containsText" text="ggggggggggggggg">
      <formula>NOT(ISERROR(SEARCH("ggggggggggggggg",AK143)))</formula>
    </cfRule>
    <cfRule type="containsText" dxfId="679" priority="676" operator="containsText" text="gggggggggg">
      <formula>NOT(ISERROR(SEARCH("gggggggggg",AK143)))</formula>
    </cfRule>
    <cfRule type="containsText" dxfId="678" priority="677" operator="containsText" text="ggggg">
      <formula>NOT(ISERROR(SEARCH("ggggg",AK143)))</formula>
    </cfRule>
    <cfRule type="containsText" dxfId="677" priority="678" operator="containsText" text="g">
      <formula>NOT(ISERROR(SEARCH("g",AK143)))</formula>
    </cfRule>
  </conditionalFormatting>
  <conditionalFormatting sqref="AK148:AN151">
    <cfRule type="containsText" dxfId="676" priority="671" operator="containsText" text="ggggggggggggggg">
      <formula>NOT(ISERROR(SEARCH("ggggggggggggggg",AK148)))</formula>
    </cfRule>
    <cfRule type="containsText" dxfId="675" priority="672" operator="containsText" text="gggggggggg">
      <formula>NOT(ISERROR(SEARCH("gggggggggg",AK148)))</formula>
    </cfRule>
    <cfRule type="containsText" dxfId="674" priority="673" operator="containsText" text="ggggg">
      <formula>NOT(ISERROR(SEARCH("ggggg",AK148)))</formula>
    </cfRule>
    <cfRule type="containsText" dxfId="673" priority="674" operator="containsText" text="g">
      <formula>NOT(ISERROR(SEARCH("g",AK148)))</formula>
    </cfRule>
  </conditionalFormatting>
  <conditionalFormatting sqref="AK153:AN156">
    <cfRule type="containsText" dxfId="672" priority="667" operator="containsText" text="ggggggggggggggg">
      <formula>NOT(ISERROR(SEARCH("ggggggggggggggg",AK153)))</formula>
    </cfRule>
    <cfRule type="containsText" dxfId="671" priority="668" operator="containsText" text="gggggggggg">
      <formula>NOT(ISERROR(SEARCH("gggggggggg",AK153)))</formula>
    </cfRule>
    <cfRule type="containsText" dxfId="670" priority="669" operator="containsText" text="ggggg">
      <formula>NOT(ISERROR(SEARCH("ggggg",AK153)))</formula>
    </cfRule>
    <cfRule type="containsText" dxfId="669" priority="670" operator="containsText" text="g">
      <formula>NOT(ISERROR(SEARCH("g",AK153)))</formula>
    </cfRule>
  </conditionalFormatting>
  <conditionalFormatting sqref="BO137">
    <cfRule type="cellIs" dxfId="668" priority="663" operator="between">
      <formula>15</formula>
      <formula>20</formula>
    </cfRule>
    <cfRule type="cellIs" dxfId="667" priority="664" operator="between">
      <formula>10</formula>
      <formula>14.999</formula>
    </cfRule>
    <cfRule type="cellIs" dxfId="666" priority="665" operator="between">
      <formula>5</formula>
      <formula>9.999</formula>
    </cfRule>
    <cfRule type="cellIs" dxfId="665" priority="666" operator="between">
      <formula>0</formula>
      <formula>4.999</formula>
    </cfRule>
  </conditionalFormatting>
  <conditionalFormatting sqref="BP137">
    <cfRule type="cellIs" dxfId="664" priority="658" operator="greaterThan">
      <formula>3</formula>
    </cfRule>
    <cfRule type="cellIs" dxfId="663" priority="659" operator="lessThan">
      <formula>1</formula>
    </cfRule>
    <cfRule type="cellIs" dxfId="662" priority="660" operator="equal">
      <formula>3</formula>
    </cfRule>
    <cfRule type="cellIs" dxfId="661" priority="661" operator="equal">
      <formula>2</formula>
    </cfRule>
    <cfRule type="cellIs" dxfId="660" priority="662" operator="equal">
      <formula>#REF!</formula>
    </cfRule>
  </conditionalFormatting>
  <conditionalFormatting sqref="AK137:AN137">
    <cfRule type="containsText" dxfId="659" priority="654" operator="containsText" text="ggggggggggggggg">
      <formula>NOT(ISERROR(SEARCH("ggggggggggggggg",AK137)))</formula>
    </cfRule>
    <cfRule type="containsText" dxfId="658" priority="655" operator="containsText" text="gggggggggg">
      <formula>NOT(ISERROR(SEARCH("gggggggggg",AK137)))</formula>
    </cfRule>
    <cfRule type="containsText" dxfId="657" priority="656" operator="containsText" text="ggggg">
      <formula>NOT(ISERROR(SEARCH("ggggg",AK137)))</formula>
    </cfRule>
    <cfRule type="containsText" dxfId="656" priority="657" operator="containsText" text="g">
      <formula>NOT(ISERROR(SEARCH("g",AK137)))</formula>
    </cfRule>
  </conditionalFormatting>
  <conditionalFormatting sqref="AP137">
    <cfRule type="cellIs" dxfId="655" priority="650" operator="between">
      <formula>15</formula>
      <formula>20</formula>
    </cfRule>
    <cfRule type="cellIs" dxfId="654" priority="651" operator="between">
      <formula>10</formula>
      <formula>14.999</formula>
    </cfRule>
    <cfRule type="cellIs" dxfId="653" priority="652" operator="between">
      <formula>5</formula>
      <formula>9.999</formula>
    </cfRule>
    <cfRule type="cellIs" dxfId="652" priority="653" operator="between">
      <formula>0.001</formula>
      <formula>4.999</formula>
    </cfRule>
  </conditionalFormatting>
  <conditionalFormatting sqref="J116">
    <cfRule type="containsBlanks" dxfId="651" priority="642">
      <formula>LEN(TRIM(J116))=0</formula>
    </cfRule>
    <cfRule type="beginsWith" dxfId="650" priority="643" operator="beginsWith" text="?">
      <formula>LEFT(J116,LEN("?"))="?"</formula>
    </cfRule>
    <cfRule type="cellIs" dxfId="649" priority="644" operator="equal">
      <formula>6</formula>
    </cfRule>
    <cfRule type="cellIs" dxfId="648" priority="645" operator="equal">
      <formula>5</formula>
    </cfRule>
    <cfRule type="cellIs" dxfId="647" priority="646" operator="equal">
      <formula>4</formula>
    </cfRule>
    <cfRule type="cellIs" dxfId="646" priority="647" operator="equal">
      <formula>3</formula>
    </cfRule>
    <cfRule type="cellIs" dxfId="645" priority="648" operator="equal">
      <formula>2</formula>
    </cfRule>
    <cfRule type="cellIs" dxfId="644" priority="649" operator="equal">
      <formula>1</formula>
    </cfRule>
  </conditionalFormatting>
  <conditionalFormatting sqref="K139">
    <cfRule type="containsBlanks" dxfId="643" priority="640">
      <formula>LEN(TRIM(K139))=0</formula>
    </cfRule>
    <cfRule type="beginsWith" dxfId="642" priority="641" operator="beginsWith" text="?">
      <formula>LEFT(K139,LEN("?"))="?"</formula>
    </cfRule>
  </conditionalFormatting>
  <conditionalFormatting sqref="J139">
    <cfRule type="containsBlanks" dxfId="641" priority="632">
      <formula>LEN(TRIM(J139))=0</formula>
    </cfRule>
    <cfRule type="beginsWith" dxfId="640" priority="633" operator="beginsWith" text="?">
      <formula>LEFT(J139,LEN("?"))="?"</formula>
    </cfRule>
    <cfRule type="cellIs" dxfId="639" priority="634" operator="equal">
      <formula>6</formula>
    </cfRule>
    <cfRule type="cellIs" dxfId="638" priority="635" operator="equal">
      <formula>5</formula>
    </cfRule>
    <cfRule type="cellIs" dxfId="637" priority="636" operator="equal">
      <formula>4</formula>
    </cfRule>
    <cfRule type="cellIs" dxfId="636" priority="637" operator="equal">
      <formula>3</formula>
    </cfRule>
    <cfRule type="cellIs" dxfId="635" priority="638" operator="equal">
      <formula>2</formula>
    </cfRule>
    <cfRule type="cellIs" dxfId="634" priority="639" operator="equal">
      <formula>1</formula>
    </cfRule>
  </conditionalFormatting>
  <conditionalFormatting sqref="AP125:AP128">
    <cfRule type="cellIs" dxfId="633" priority="628" operator="between">
      <formula>15</formula>
      <formula>20</formula>
    </cfRule>
    <cfRule type="cellIs" dxfId="632" priority="629" operator="between">
      <formula>10</formula>
      <formula>14.999</formula>
    </cfRule>
    <cfRule type="cellIs" dxfId="631" priority="630" operator="between">
      <formula>5</formula>
      <formula>9.999</formula>
    </cfRule>
    <cfRule type="cellIs" dxfId="630" priority="631" operator="between">
      <formula>0</formula>
      <formula>4.999</formula>
    </cfRule>
  </conditionalFormatting>
  <conditionalFormatting sqref="AP130:AP133">
    <cfRule type="cellIs" dxfId="629" priority="624" operator="between">
      <formula>15</formula>
      <formula>20</formula>
    </cfRule>
    <cfRule type="cellIs" dxfId="628" priority="625" operator="between">
      <formula>10</formula>
      <formula>14.999</formula>
    </cfRule>
    <cfRule type="cellIs" dxfId="627" priority="626" operator="between">
      <formula>5</formula>
      <formula>9.999</formula>
    </cfRule>
    <cfRule type="cellIs" dxfId="626" priority="627" operator="between">
      <formula>0</formula>
      <formula>4.999</formula>
    </cfRule>
  </conditionalFormatting>
  <conditionalFormatting sqref="AP143:AP146">
    <cfRule type="cellIs" dxfId="625" priority="620" operator="between">
      <formula>15</formula>
      <formula>20</formula>
    </cfRule>
    <cfRule type="cellIs" dxfId="624" priority="621" operator="between">
      <formula>10</formula>
      <formula>14.999</formula>
    </cfRule>
    <cfRule type="cellIs" dxfId="623" priority="622" operator="between">
      <formula>5</formula>
      <formula>9.999</formula>
    </cfRule>
    <cfRule type="cellIs" dxfId="622" priority="623" operator="between">
      <formula>0</formula>
      <formula>4.999</formula>
    </cfRule>
  </conditionalFormatting>
  <conditionalFormatting sqref="AP148:AP151">
    <cfRule type="cellIs" dxfId="621" priority="616" operator="between">
      <formula>15</formula>
      <formula>20</formula>
    </cfRule>
    <cfRule type="cellIs" dxfId="620" priority="617" operator="between">
      <formula>10</formula>
      <formula>14.999</formula>
    </cfRule>
    <cfRule type="cellIs" dxfId="619" priority="618" operator="between">
      <formula>5</formula>
      <formula>9.999</formula>
    </cfRule>
    <cfRule type="cellIs" dxfId="618" priority="619" operator="between">
      <formula>0</formula>
      <formula>4.999</formula>
    </cfRule>
  </conditionalFormatting>
  <conditionalFormatting sqref="AP153:AP156">
    <cfRule type="cellIs" dxfId="617" priority="612" operator="between">
      <formula>15</formula>
      <formula>20</formula>
    </cfRule>
    <cfRule type="cellIs" dxfId="616" priority="613" operator="between">
      <formula>10</formula>
      <formula>14.999</formula>
    </cfRule>
    <cfRule type="cellIs" dxfId="615" priority="614" operator="between">
      <formula>5</formula>
      <formula>9.999</formula>
    </cfRule>
    <cfRule type="cellIs" dxfId="614" priority="615" operator="between">
      <formula>0</formula>
      <formula>4.999</formula>
    </cfRule>
  </conditionalFormatting>
  <conditionalFormatting sqref="AM88">
    <cfRule type="cellIs" dxfId="613" priority="608" operator="between">
      <formula>15</formula>
      <formula>20</formula>
    </cfRule>
    <cfRule type="cellIs" dxfId="612" priority="609" operator="between">
      <formula>10</formula>
      <formula>14.999</formula>
    </cfRule>
    <cfRule type="cellIs" dxfId="611" priority="610" operator="between">
      <formula>5</formula>
      <formula>9.999</formula>
    </cfRule>
    <cfRule type="cellIs" dxfId="610" priority="611" operator="between">
      <formula>0.001</formula>
      <formula>4.999</formula>
    </cfRule>
  </conditionalFormatting>
  <conditionalFormatting sqref="AP88">
    <cfRule type="cellIs" dxfId="609" priority="604" operator="between">
      <formula>15</formula>
      <formula>20</formula>
    </cfRule>
    <cfRule type="cellIs" dxfId="608" priority="605" operator="between">
      <formula>10</formula>
      <formula>14.999</formula>
    </cfRule>
    <cfRule type="cellIs" dxfId="607" priority="606" operator="between">
      <formula>5</formula>
      <formula>9.999</formula>
    </cfRule>
    <cfRule type="cellIs" dxfId="606" priority="607" operator="between">
      <formula>0.001</formula>
      <formula>4.999</formula>
    </cfRule>
  </conditionalFormatting>
  <conditionalFormatting sqref="AV117">
    <cfRule type="cellIs" dxfId="605" priority="599" operator="between">
      <formula>15</formula>
      <formula>20</formula>
    </cfRule>
    <cfRule type="cellIs" dxfId="604" priority="600" operator="between">
      <formula>10</formula>
      <formula>14.999</formula>
    </cfRule>
    <cfRule type="cellIs" dxfId="603" priority="601" operator="between">
      <formula>5</formula>
      <formula>9.999</formula>
    </cfRule>
    <cfRule type="cellIs" dxfId="602" priority="602" operator="between">
      <formula>0.001</formula>
      <formula>4.999</formula>
    </cfRule>
  </conditionalFormatting>
  <conditionalFormatting sqref="AV117">
    <cfRule type="beginsWith" dxfId="601" priority="598" operator="beginsWith" text="?">
      <formula>LEFT(AV117,LEN("?"))="?"</formula>
    </cfRule>
    <cfRule type="beginsWith" dxfId="600" priority="603" operator="beginsWith" text="Néant">
      <formula>LEFT(AV117,LEN("Néant"))="Néant"</formula>
    </cfRule>
  </conditionalFormatting>
  <conditionalFormatting sqref="AV117">
    <cfRule type="cellIs" dxfId="599" priority="595" operator="equal">
      <formula>3</formula>
    </cfRule>
    <cfRule type="cellIs" dxfId="598" priority="596" operator="equal">
      <formula>2</formula>
    </cfRule>
    <cfRule type="cellIs" dxfId="597" priority="597" operator="equal">
      <formula>1</formula>
    </cfRule>
  </conditionalFormatting>
  <conditionalFormatting sqref="M116">
    <cfRule type="beginsWith" dxfId="596" priority="594" operator="beginsWith" text="?">
      <formula>LEFT(M116,LEN("?"))="?"</formula>
    </cfRule>
  </conditionalFormatting>
  <conditionalFormatting sqref="M116">
    <cfRule type="beginsWith" dxfId="595" priority="591" operator="beginsWith" text="FAUX">
      <formula>LEFT(M116,LEN("FAUX"))="FAUX"</formula>
    </cfRule>
    <cfRule type="containsBlanks" dxfId="594" priority="592">
      <formula>LEN(TRIM(M116))=0</formula>
    </cfRule>
    <cfRule type="cellIs" dxfId="593" priority="593" operator="equal">
      <formula>0</formula>
    </cfRule>
  </conditionalFormatting>
  <conditionalFormatting sqref="M93">
    <cfRule type="beginsWith" dxfId="592" priority="590" operator="beginsWith" text="?">
      <formula>LEFT(M93,LEN("?"))="?"</formula>
    </cfRule>
  </conditionalFormatting>
  <conditionalFormatting sqref="M93">
    <cfRule type="beginsWith" dxfId="591" priority="587" operator="beginsWith" text="FAUX">
      <formula>LEFT(M93,LEN("FAUX"))="FAUX"</formula>
    </cfRule>
    <cfRule type="containsBlanks" dxfId="590" priority="588">
      <formula>LEN(TRIM(M93))=0</formula>
    </cfRule>
    <cfRule type="cellIs" dxfId="589" priority="589" operator="equal">
      <formula>0</formula>
    </cfRule>
  </conditionalFormatting>
  <conditionalFormatting sqref="BO169 BO173 BO178 BO196 BO201 BO206:BO207 BO219 BO224 BO229:BO230 BO183:BO184">
    <cfRule type="cellIs" dxfId="588" priority="582" operator="between">
      <formula>15</formula>
      <formula>20</formula>
    </cfRule>
    <cfRule type="cellIs" dxfId="587" priority="583" operator="between">
      <formula>10</formula>
      <formula>14.999</formula>
    </cfRule>
    <cfRule type="cellIs" dxfId="586" priority="584" operator="between">
      <formula>5</formula>
      <formula>9.999</formula>
    </cfRule>
    <cfRule type="cellIs" dxfId="585" priority="585" operator="between">
      <formula>0</formula>
      <formula>4.999</formula>
    </cfRule>
  </conditionalFormatting>
  <conditionalFormatting sqref="BP169 BP173 BP178 BP196 BP201 BP206:BP207 BP219 BP224 BP229:BP230 BP183:BP184">
    <cfRule type="cellIs" dxfId="584" priority="577" operator="greaterThan">
      <formula>3</formula>
    </cfRule>
    <cfRule type="cellIs" dxfId="583" priority="578" operator="lessThan">
      <formula>1</formula>
    </cfRule>
    <cfRule type="cellIs" dxfId="582" priority="579" operator="equal">
      <formula>3</formula>
    </cfRule>
    <cfRule type="cellIs" dxfId="581" priority="580" operator="equal">
      <formula>2</formula>
    </cfRule>
    <cfRule type="cellIs" dxfId="580" priority="581" operator="equal">
      <formula>#REF!</formula>
    </cfRule>
  </conditionalFormatting>
  <conditionalFormatting sqref="AK173:AN173 AK178:AN178 AK207:AN207 AK230:AN230 AK183:AN184">
    <cfRule type="containsText" dxfId="579" priority="573" operator="containsText" text="ggggggggggggggg">
      <formula>NOT(ISERROR(SEARCH("ggggggggggggggg",AK173)))</formula>
    </cfRule>
    <cfRule type="containsText" dxfId="578" priority="574" operator="containsText" text="gggggggggg">
      <formula>NOT(ISERROR(SEARCH("gggggggggg",AK173)))</formula>
    </cfRule>
    <cfRule type="containsText" dxfId="577" priority="575" operator="containsText" text="ggggg">
      <formula>NOT(ISERROR(SEARCH("ggggg",AK173)))</formula>
    </cfRule>
    <cfRule type="containsText" dxfId="576" priority="576" operator="containsText" text="g">
      <formula>NOT(ISERROR(SEARCH("g",AK173)))</formula>
    </cfRule>
  </conditionalFormatting>
  <conditionalFormatting sqref="AV165:AV168 AP173 AP178 AP207 AP230 AP183:AP184">
    <cfRule type="cellIs" dxfId="575" priority="569" operator="between">
      <formula>15</formula>
      <formula>20</formula>
    </cfRule>
    <cfRule type="cellIs" dxfId="574" priority="570" operator="between">
      <formula>10</formula>
      <formula>14.999</formula>
    </cfRule>
    <cfRule type="cellIs" dxfId="573" priority="571" operator="between">
      <formula>5</formula>
      <formula>9.999</formula>
    </cfRule>
    <cfRule type="cellIs" dxfId="572" priority="572" operator="between">
      <formula>0.001</formula>
      <formula>4.999</formula>
    </cfRule>
  </conditionalFormatting>
  <conditionalFormatting sqref="BO170">
    <cfRule type="cellIs" dxfId="571" priority="565" operator="between">
      <formula>15</formula>
      <formula>20</formula>
    </cfRule>
    <cfRule type="cellIs" dxfId="570" priority="566" operator="between">
      <formula>10</formula>
      <formula>14.999</formula>
    </cfRule>
    <cfRule type="cellIs" dxfId="569" priority="567" operator="between">
      <formula>5</formula>
      <formula>9.999</formula>
    </cfRule>
    <cfRule type="cellIs" dxfId="568" priority="568" operator="between">
      <formula>0</formula>
      <formula>4.999</formula>
    </cfRule>
  </conditionalFormatting>
  <conditionalFormatting sqref="BP170">
    <cfRule type="cellIs" dxfId="567" priority="560" operator="greaterThan">
      <formula>3</formula>
    </cfRule>
    <cfRule type="cellIs" dxfId="566" priority="561" operator="lessThan">
      <formula>1</formula>
    </cfRule>
    <cfRule type="cellIs" dxfId="565" priority="562" operator="equal">
      <formula>3</formula>
    </cfRule>
    <cfRule type="cellIs" dxfId="564" priority="563" operator="equal">
      <formula>2</formula>
    </cfRule>
    <cfRule type="cellIs" dxfId="563" priority="564" operator="equal">
      <formula>#REF!</formula>
    </cfRule>
  </conditionalFormatting>
  <conditionalFormatting sqref="BO171">
    <cfRule type="cellIs" dxfId="562" priority="556" operator="between">
      <formula>15</formula>
      <formula>20</formula>
    </cfRule>
    <cfRule type="cellIs" dxfId="561" priority="557" operator="between">
      <formula>10</formula>
      <formula>14.999</formula>
    </cfRule>
    <cfRule type="cellIs" dxfId="560" priority="558" operator="between">
      <formula>5</formula>
      <formula>9.999</formula>
    </cfRule>
    <cfRule type="cellIs" dxfId="559" priority="559" operator="between">
      <formula>0</formula>
      <formula>4.999</formula>
    </cfRule>
  </conditionalFormatting>
  <conditionalFormatting sqref="BP171">
    <cfRule type="cellIs" dxfId="558" priority="551" operator="greaterThan">
      <formula>3</formula>
    </cfRule>
    <cfRule type="cellIs" dxfId="557" priority="552" operator="lessThan">
      <formula>1</formula>
    </cfRule>
    <cfRule type="cellIs" dxfId="556" priority="553" operator="equal">
      <formula>3</formula>
    </cfRule>
    <cfRule type="cellIs" dxfId="555" priority="554" operator="equal">
      <formula>2</formula>
    </cfRule>
    <cfRule type="cellIs" dxfId="554" priority="555" operator="equal">
      <formula>#REF!</formula>
    </cfRule>
  </conditionalFormatting>
  <conditionalFormatting sqref="BO172">
    <cfRule type="cellIs" dxfId="553" priority="547" operator="between">
      <formula>15</formula>
      <formula>20</formula>
    </cfRule>
    <cfRule type="cellIs" dxfId="552" priority="548" operator="between">
      <formula>10</formula>
      <formula>14.999</formula>
    </cfRule>
    <cfRule type="cellIs" dxfId="551" priority="549" operator="between">
      <formula>5</formula>
      <formula>9.999</formula>
    </cfRule>
    <cfRule type="cellIs" dxfId="550" priority="550" operator="between">
      <formula>0</formula>
      <formula>4.999</formula>
    </cfRule>
  </conditionalFormatting>
  <conditionalFormatting sqref="BP172">
    <cfRule type="cellIs" dxfId="549" priority="542" operator="greaterThan">
      <formula>3</formula>
    </cfRule>
    <cfRule type="cellIs" dxfId="548" priority="543" operator="lessThan">
      <formula>1</formula>
    </cfRule>
    <cfRule type="cellIs" dxfId="547" priority="544" operator="equal">
      <formula>3</formula>
    </cfRule>
    <cfRule type="cellIs" dxfId="546" priority="545" operator="equal">
      <formula>2</formula>
    </cfRule>
    <cfRule type="cellIs" dxfId="545" priority="546" operator="equal">
      <formula>#REF!</formula>
    </cfRule>
  </conditionalFormatting>
  <conditionalFormatting sqref="BO185:BO186">
    <cfRule type="cellIs" dxfId="544" priority="538" operator="between">
      <formula>15</formula>
      <formula>20</formula>
    </cfRule>
    <cfRule type="cellIs" dxfId="543" priority="539" operator="between">
      <formula>10</formula>
      <formula>14.999</formula>
    </cfRule>
    <cfRule type="cellIs" dxfId="542" priority="540" operator="between">
      <formula>5</formula>
      <formula>9.999</formula>
    </cfRule>
    <cfRule type="cellIs" dxfId="541" priority="541" operator="between">
      <formula>0</formula>
      <formula>4.999</formula>
    </cfRule>
  </conditionalFormatting>
  <conditionalFormatting sqref="BP185:BP186">
    <cfRule type="cellIs" dxfId="540" priority="533" operator="greaterThan">
      <formula>3</formula>
    </cfRule>
    <cfRule type="cellIs" dxfId="539" priority="534" operator="lessThan">
      <formula>1</formula>
    </cfRule>
    <cfRule type="cellIs" dxfId="538" priority="535" operator="equal">
      <formula>3</formula>
    </cfRule>
    <cfRule type="cellIs" dxfId="537" priority="536" operator="equal">
      <formula>2</formula>
    </cfRule>
    <cfRule type="cellIs" dxfId="536" priority="537" operator="equal">
      <formula>#REF!</formula>
    </cfRule>
  </conditionalFormatting>
  <conditionalFormatting sqref="AK185:AN186">
    <cfRule type="containsText" dxfId="535" priority="529" operator="containsText" text="ggggggggggggggg">
      <formula>NOT(ISERROR(SEARCH("ggggggggggggggg",AK185)))</formula>
    </cfRule>
    <cfRule type="containsText" dxfId="534" priority="530" operator="containsText" text="gggggggggg">
      <formula>NOT(ISERROR(SEARCH("gggggggggg",AK185)))</formula>
    </cfRule>
    <cfRule type="containsText" dxfId="533" priority="531" operator="containsText" text="ggggg">
      <formula>NOT(ISERROR(SEARCH("ggggg",AK185)))</formula>
    </cfRule>
    <cfRule type="containsText" dxfId="532" priority="532" operator="containsText" text="g">
      <formula>NOT(ISERROR(SEARCH("g",AK185)))</formula>
    </cfRule>
  </conditionalFormatting>
  <conditionalFormatting sqref="AP185:AP186">
    <cfRule type="cellIs" dxfId="531" priority="525" operator="between">
      <formula>15</formula>
      <formula>20</formula>
    </cfRule>
    <cfRule type="cellIs" dxfId="530" priority="526" operator="between">
      <formula>10</formula>
      <formula>14.999</formula>
    </cfRule>
    <cfRule type="cellIs" dxfId="529" priority="527" operator="between">
      <formula>5</formula>
      <formula>9.999</formula>
    </cfRule>
    <cfRule type="cellIs" dxfId="528" priority="528" operator="between">
      <formula>0.001</formula>
      <formula>4.999</formula>
    </cfRule>
  </conditionalFormatting>
  <conditionalFormatting sqref="AV165:AV168">
    <cfRule type="beginsWith" dxfId="527" priority="523" operator="beginsWith" text="?">
      <formula>LEFT(AV165,LEN("?"))="?"</formula>
    </cfRule>
    <cfRule type="beginsWith" dxfId="526" priority="524" operator="beginsWith" text="Néant">
      <formula>LEFT(AV165,LEN("Néant"))="Néant"</formula>
    </cfRule>
  </conditionalFormatting>
  <conditionalFormatting sqref="AV165:AV168">
    <cfRule type="cellIs" dxfId="525" priority="520" operator="equal">
      <formula>3</formula>
    </cfRule>
    <cfRule type="cellIs" dxfId="524" priority="521" operator="equal">
      <formula>2</formula>
    </cfRule>
    <cfRule type="cellIs" dxfId="523" priority="522" operator="equal">
      <formula>1</formula>
    </cfRule>
  </conditionalFormatting>
  <conditionalFormatting sqref="BO174">
    <cfRule type="cellIs" dxfId="522" priority="516" operator="between">
      <formula>15</formula>
      <formula>20</formula>
    </cfRule>
    <cfRule type="cellIs" dxfId="521" priority="517" operator="between">
      <formula>10</formula>
      <formula>14.999</formula>
    </cfRule>
    <cfRule type="cellIs" dxfId="520" priority="518" operator="between">
      <formula>5</formula>
      <formula>9.999</formula>
    </cfRule>
    <cfRule type="cellIs" dxfId="519" priority="519" operator="between">
      <formula>0</formula>
      <formula>4.999</formula>
    </cfRule>
  </conditionalFormatting>
  <conditionalFormatting sqref="BP174">
    <cfRule type="cellIs" dxfId="518" priority="511" operator="greaterThan">
      <formula>3</formula>
    </cfRule>
    <cfRule type="cellIs" dxfId="517" priority="512" operator="lessThan">
      <formula>1</formula>
    </cfRule>
    <cfRule type="cellIs" dxfId="516" priority="513" operator="equal">
      <formula>3</formula>
    </cfRule>
    <cfRule type="cellIs" dxfId="515" priority="514" operator="equal">
      <formula>2</formula>
    </cfRule>
    <cfRule type="cellIs" dxfId="514" priority="515" operator="equal">
      <formula>#REF!</formula>
    </cfRule>
  </conditionalFormatting>
  <conditionalFormatting sqref="BO175">
    <cfRule type="cellIs" dxfId="513" priority="507" operator="between">
      <formula>15</formula>
      <formula>20</formula>
    </cfRule>
    <cfRule type="cellIs" dxfId="512" priority="508" operator="between">
      <formula>10</formula>
      <formula>14.999</formula>
    </cfRule>
    <cfRule type="cellIs" dxfId="511" priority="509" operator="between">
      <formula>5</formula>
      <formula>9.999</formula>
    </cfRule>
    <cfRule type="cellIs" dxfId="510" priority="510" operator="between">
      <formula>0</formula>
      <formula>4.999</formula>
    </cfRule>
  </conditionalFormatting>
  <conditionalFormatting sqref="BP175">
    <cfRule type="cellIs" dxfId="509" priority="502" operator="greaterThan">
      <formula>3</formula>
    </cfRule>
    <cfRule type="cellIs" dxfId="508" priority="503" operator="lessThan">
      <formula>1</formula>
    </cfRule>
    <cfRule type="cellIs" dxfId="507" priority="504" operator="equal">
      <formula>3</formula>
    </cfRule>
    <cfRule type="cellIs" dxfId="506" priority="505" operator="equal">
      <formula>2</formula>
    </cfRule>
    <cfRule type="cellIs" dxfId="505" priority="506" operator="equal">
      <formula>#REF!</formula>
    </cfRule>
  </conditionalFormatting>
  <conditionalFormatting sqref="BO176">
    <cfRule type="cellIs" dxfId="504" priority="498" operator="between">
      <formula>15</formula>
      <formula>20</formula>
    </cfRule>
    <cfRule type="cellIs" dxfId="503" priority="499" operator="between">
      <formula>10</formula>
      <formula>14.999</formula>
    </cfRule>
    <cfRule type="cellIs" dxfId="502" priority="500" operator="between">
      <formula>5</formula>
      <formula>9.999</formula>
    </cfRule>
    <cfRule type="cellIs" dxfId="501" priority="501" operator="between">
      <formula>0</formula>
      <formula>4.999</formula>
    </cfRule>
  </conditionalFormatting>
  <conditionalFormatting sqref="BP176">
    <cfRule type="cellIs" dxfId="500" priority="493" operator="greaterThan">
      <formula>3</formula>
    </cfRule>
    <cfRule type="cellIs" dxfId="499" priority="494" operator="lessThan">
      <formula>1</formula>
    </cfRule>
    <cfRule type="cellIs" dxfId="498" priority="495" operator="equal">
      <formula>3</formula>
    </cfRule>
    <cfRule type="cellIs" dxfId="497" priority="496" operator="equal">
      <formula>2</formula>
    </cfRule>
    <cfRule type="cellIs" dxfId="496" priority="497" operator="equal">
      <formula>#REF!</formula>
    </cfRule>
  </conditionalFormatting>
  <conditionalFormatting sqref="BO177">
    <cfRule type="cellIs" dxfId="495" priority="489" operator="between">
      <formula>15</formula>
      <formula>20</formula>
    </cfRule>
    <cfRule type="cellIs" dxfId="494" priority="490" operator="between">
      <formula>10</formula>
      <formula>14.999</formula>
    </cfRule>
    <cfRule type="cellIs" dxfId="493" priority="491" operator="between">
      <formula>5</formula>
      <formula>9.999</formula>
    </cfRule>
    <cfRule type="cellIs" dxfId="492" priority="492" operator="between">
      <formula>0</formula>
      <formula>4.999</formula>
    </cfRule>
  </conditionalFormatting>
  <conditionalFormatting sqref="BP177">
    <cfRule type="cellIs" dxfId="491" priority="484" operator="greaterThan">
      <formula>3</formula>
    </cfRule>
    <cfRule type="cellIs" dxfId="490" priority="485" operator="lessThan">
      <formula>1</formula>
    </cfRule>
    <cfRule type="cellIs" dxfId="489" priority="486" operator="equal">
      <formula>3</formula>
    </cfRule>
    <cfRule type="cellIs" dxfId="488" priority="487" operator="equal">
      <formula>2</formula>
    </cfRule>
    <cfRule type="cellIs" dxfId="487" priority="488" operator="equal">
      <formula>#REF!</formula>
    </cfRule>
  </conditionalFormatting>
  <conditionalFormatting sqref="BO179">
    <cfRule type="cellIs" dxfId="486" priority="480" operator="between">
      <formula>15</formula>
      <formula>20</formula>
    </cfRule>
    <cfRule type="cellIs" dxfId="485" priority="481" operator="between">
      <formula>10</formula>
      <formula>14.999</formula>
    </cfRule>
    <cfRule type="cellIs" dxfId="484" priority="482" operator="between">
      <formula>5</formula>
      <formula>9.999</formula>
    </cfRule>
    <cfRule type="cellIs" dxfId="483" priority="483" operator="between">
      <formula>0</formula>
      <formula>4.999</formula>
    </cfRule>
  </conditionalFormatting>
  <conditionalFormatting sqref="BP179">
    <cfRule type="cellIs" dxfId="482" priority="475" operator="greaterThan">
      <formula>3</formula>
    </cfRule>
    <cfRule type="cellIs" dxfId="481" priority="476" operator="lessThan">
      <formula>1</formula>
    </cfRule>
    <cfRule type="cellIs" dxfId="480" priority="477" operator="equal">
      <formula>3</formula>
    </cfRule>
    <cfRule type="cellIs" dxfId="479" priority="478" operator="equal">
      <formula>2</formula>
    </cfRule>
    <cfRule type="cellIs" dxfId="478" priority="479" operator="equal">
      <formula>#REF!</formula>
    </cfRule>
  </conditionalFormatting>
  <conditionalFormatting sqref="BO180">
    <cfRule type="cellIs" dxfId="477" priority="471" operator="between">
      <formula>15</formula>
      <formula>20</formula>
    </cfRule>
    <cfRule type="cellIs" dxfId="476" priority="472" operator="between">
      <formula>10</formula>
      <formula>14.999</formula>
    </cfRule>
    <cfRule type="cellIs" dxfId="475" priority="473" operator="between">
      <formula>5</formula>
      <formula>9.999</formula>
    </cfRule>
    <cfRule type="cellIs" dxfId="474" priority="474" operator="between">
      <formula>0</formula>
      <formula>4.999</formula>
    </cfRule>
  </conditionalFormatting>
  <conditionalFormatting sqref="BP180">
    <cfRule type="cellIs" dxfId="473" priority="466" operator="greaterThan">
      <formula>3</formula>
    </cfRule>
    <cfRule type="cellIs" dxfId="472" priority="467" operator="lessThan">
      <formula>1</formula>
    </cfRule>
    <cfRule type="cellIs" dxfId="471" priority="468" operator="equal">
      <formula>3</formula>
    </cfRule>
    <cfRule type="cellIs" dxfId="470" priority="469" operator="equal">
      <formula>2</formula>
    </cfRule>
    <cfRule type="cellIs" dxfId="469" priority="470" operator="equal">
      <formula>#REF!</formula>
    </cfRule>
  </conditionalFormatting>
  <conditionalFormatting sqref="BO181">
    <cfRule type="cellIs" dxfId="468" priority="462" operator="between">
      <formula>15</formula>
      <formula>20</formula>
    </cfRule>
    <cfRule type="cellIs" dxfId="467" priority="463" operator="between">
      <formula>10</formula>
      <formula>14.999</formula>
    </cfRule>
    <cfRule type="cellIs" dxfId="466" priority="464" operator="between">
      <formula>5</formula>
      <formula>9.999</formula>
    </cfRule>
    <cfRule type="cellIs" dxfId="465" priority="465" operator="between">
      <formula>0</formula>
      <formula>4.999</formula>
    </cfRule>
  </conditionalFormatting>
  <conditionalFormatting sqref="BP181">
    <cfRule type="cellIs" dxfId="464" priority="457" operator="greaterThan">
      <formula>3</formula>
    </cfRule>
    <cfRule type="cellIs" dxfId="463" priority="458" operator="lessThan">
      <formula>1</formula>
    </cfRule>
    <cfRule type="cellIs" dxfId="462" priority="459" operator="equal">
      <formula>3</formula>
    </cfRule>
    <cfRule type="cellIs" dxfId="461" priority="460" operator="equal">
      <formula>2</formula>
    </cfRule>
    <cfRule type="cellIs" dxfId="460" priority="461" operator="equal">
      <formula>#REF!</formula>
    </cfRule>
  </conditionalFormatting>
  <conditionalFormatting sqref="BO182">
    <cfRule type="cellIs" dxfId="459" priority="453" operator="between">
      <formula>15</formula>
      <formula>20</formula>
    </cfRule>
    <cfRule type="cellIs" dxfId="458" priority="454" operator="between">
      <formula>10</formula>
      <formula>14.999</formula>
    </cfRule>
    <cfRule type="cellIs" dxfId="457" priority="455" operator="between">
      <formula>5</formula>
      <formula>9.999</formula>
    </cfRule>
    <cfRule type="cellIs" dxfId="456" priority="456" operator="between">
      <formula>0</formula>
      <formula>4.999</formula>
    </cfRule>
  </conditionalFormatting>
  <conditionalFormatting sqref="BP182">
    <cfRule type="cellIs" dxfId="455" priority="448" operator="greaterThan">
      <formula>3</formula>
    </cfRule>
    <cfRule type="cellIs" dxfId="454" priority="449" operator="lessThan">
      <formula>1</formula>
    </cfRule>
    <cfRule type="cellIs" dxfId="453" priority="450" operator="equal">
      <formula>3</formula>
    </cfRule>
    <cfRule type="cellIs" dxfId="452" priority="451" operator="equal">
      <formula>2</formula>
    </cfRule>
    <cfRule type="cellIs" dxfId="451" priority="452" operator="equal">
      <formula>#REF!</formula>
    </cfRule>
  </conditionalFormatting>
  <conditionalFormatting sqref="BO192">
    <cfRule type="cellIs" dxfId="450" priority="444" operator="between">
      <formula>15</formula>
      <formula>20</formula>
    </cfRule>
    <cfRule type="cellIs" dxfId="449" priority="445" operator="between">
      <formula>10</formula>
      <formula>14.999</formula>
    </cfRule>
    <cfRule type="cellIs" dxfId="448" priority="446" operator="between">
      <formula>5</formula>
      <formula>9.999</formula>
    </cfRule>
    <cfRule type="cellIs" dxfId="447" priority="447" operator="between">
      <formula>0</formula>
      <formula>4.999</formula>
    </cfRule>
  </conditionalFormatting>
  <conditionalFormatting sqref="BP192">
    <cfRule type="cellIs" dxfId="446" priority="439" operator="greaterThan">
      <formula>3</formula>
    </cfRule>
    <cfRule type="cellIs" dxfId="445" priority="440" operator="lessThan">
      <formula>1</formula>
    </cfRule>
    <cfRule type="cellIs" dxfId="444" priority="441" operator="equal">
      <formula>3</formula>
    </cfRule>
    <cfRule type="cellIs" dxfId="443" priority="442" operator="equal">
      <formula>2</formula>
    </cfRule>
    <cfRule type="cellIs" dxfId="442" priority="443" operator="equal">
      <formula>#REF!</formula>
    </cfRule>
  </conditionalFormatting>
  <conditionalFormatting sqref="BO193">
    <cfRule type="cellIs" dxfId="441" priority="435" operator="between">
      <formula>15</formula>
      <formula>20</formula>
    </cfRule>
    <cfRule type="cellIs" dxfId="440" priority="436" operator="between">
      <formula>10</formula>
      <formula>14.999</formula>
    </cfRule>
    <cfRule type="cellIs" dxfId="439" priority="437" operator="between">
      <formula>5</formula>
      <formula>9.999</formula>
    </cfRule>
    <cfRule type="cellIs" dxfId="438" priority="438" operator="between">
      <formula>0</formula>
      <formula>4.999</formula>
    </cfRule>
  </conditionalFormatting>
  <conditionalFormatting sqref="BP193">
    <cfRule type="cellIs" dxfId="437" priority="430" operator="greaterThan">
      <formula>3</formula>
    </cfRule>
    <cfRule type="cellIs" dxfId="436" priority="431" operator="lessThan">
      <formula>1</formula>
    </cfRule>
    <cfRule type="cellIs" dxfId="435" priority="432" operator="equal">
      <formula>3</formula>
    </cfRule>
    <cfRule type="cellIs" dxfId="434" priority="433" operator="equal">
      <formula>2</formula>
    </cfRule>
    <cfRule type="cellIs" dxfId="433" priority="434" operator="equal">
      <formula>#REF!</formula>
    </cfRule>
  </conditionalFormatting>
  <conditionalFormatting sqref="BO194">
    <cfRule type="cellIs" dxfId="432" priority="426" operator="between">
      <formula>15</formula>
      <formula>20</formula>
    </cfRule>
    <cfRule type="cellIs" dxfId="431" priority="427" operator="between">
      <formula>10</formula>
      <formula>14.999</formula>
    </cfRule>
    <cfRule type="cellIs" dxfId="430" priority="428" operator="between">
      <formula>5</formula>
      <formula>9.999</formula>
    </cfRule>
    <cfRule type="cellIs" dxfId="429" priority="429" operator="between">
      <formula>0</formula>
      <formula>4.999</formula>
    </cfRule>
  </conditionalFormatting>
  <conditionalFormatting sqref="BP194">
    <cfRule type="cellIs" dxfId="428" priority="421" operator="greaterThan">
      <formula>3</formula>
    </cfRule>
    <cfRule type="cellIs" dxfId="427" priority="422" operator="lessThan">
      <formula>1</formula>
    </cfRule>
    <cfRule type="cellIs" dxfId="426" priority="423" operator="equal">
      <formula>3</formula>
    </cfRule>
    <cfRule type="cellIs" dxfId="425" priority="424" operator="equal">
      <formula>2</formula>
    </cfRule>
    <cfRule type="cellIs" dxfId="424" priority="425" operator="equal">
      <formula>#REF!</formula>
    </cfRule>
  </conditionalFormatting>
  <conditionalFormatting sqref="BO195">
    <cfRule type="cellIs" dxfId="423" priority="417" operator="between">
      <formula>15</formula>
      <formula>20</formula>
    </cfRule>
    <cfRule type="cellIs" dxfId="422" priority="418" operator="between">
      <formula>10</formula>
      <formula>14.999</formula>
    </cfRule>
    <cfRule type="cellIs" dxfId="421" priority="419" operator="between">
      <formula>5</formula>
      <formula>9.999</formula>
    </cfRule>
    <cfRule type="cellIs" dxfId="420" priority="420" operator="between">
      <formula>0</formula>
      <formula>4.999</formula>
    </cfRule>
  </conditionalFormatting>
  <conditionalFormatting sqref="BP195">
    <cfRule type="cellIs" dxfId="419" priority="412" operator="greaterThan">
      <formula>3</formula>
    </cfRule>
    <cfRule type="cellIs" dxfId="418" priority="413" operator="lessThan">
      <formula>1</formula>
    </cfRule>
    <cfRule type="cellIs" dxfId="417" priority="414" operator="equal">
      <formula>3</formula>
    </cfRule>
    <cfRule type="cellIs" dxfId="416" priority="415" operator="equal">
      <formula>2</formula>
    </cfRule>
    <cfRule type="cellIs" dxfId="415" priority="416" operator="equal">
      <formula>#REF!</formula>
    </cfRule>
  </conditionalFormatting>
  <conditionalFormatting sqref="BO197">
    <cfRule type="cellIs" dxfId="414" priority="408" operator="between">
      <formula>15</formula>
      <formula>20</formula>
    </cfRule>
    <cfRule type="cellIs" dxfId="413" priority="409" operator="between">
      <formula>10</formula>
      <formula>14.999</formula>
    </cfRule>
    <cfRule type="cellIs" dxfId="412" priority="410" operator="between">
      <formula>5</formula>
      <formula>9.999</formula>
    </cfRule>
    <cfRule type="cellIs" dxfId="411" priority="411" operator="between">
      <formula>0</formula>
      <formula>4.999</formula>
    </cfRule>
  </conditionalFormatting>
  <conditionalFormatting sqref="BP197">
    <cfRule type="cellIs" dxfId="410" priority="403" operator="greaterThan">
      <formula>3</formula>
    </cfRule>
    <cfRule type="cellIs" dxfId="409" priority="404" operator="lessThan">
      <formula>1</formula>
    </cfRule>
    <cfRule type="cellIs" dxfId="408" priority="405" operator="equal">
      <formula>3</formula>
    </cfRule>
    <cfRule type="cellIs" dxfId="407" priority="406" operator="equal">
      <formula>2</formula>
    </cfRule>
    <cfRule type="cellIs" dxfId="406" priority="407" operator="equal">
      <formula>#REF!</formula>
    </cfRule>
  </conditionalFormatting>
  <conditionalFormatting sqref="BO198">
    <cfRule type="cellIs" dxfId="405" priority="399" operator="between">
      <formula>15</formula>
      <formula>20</formula>
    </cfRule>
    <cfRule type="cellIs" dxfId="404" priority="400" operator="between">
      <formula>10</formula>
      <formula>14.999</formula>
    </cfRule>
    <cfRule type="cellIs" dxfId="403" priority="401" operator="between">
      <formula>5</formula>
      <formula>9.999</formula>
    </cfRule>
    <cfRule type="cellIs" dxfId="402" priority="402" operator="between">
      <formula>0</formula>
      <formula>4.999</formula>
    </cfRule>
  </conditionalFormatting>
  <conditionalFormatting sqref="BP198">
    <cfRule type="cellIs" dxfId="401" priority="394" operator="greaterThan">
      <formula>3</formula>
    </cfRule>
    <cfRule type="cellIs" dxfId="400" priority="395" operator="lessThan">
      <formula>1</formula>
    </cfRule>
    <cfRule type="cellIs" dxfId="399" priority="396" operator="equal">
      <formula>3</formula>
    </cfRule>
    <cfRule type="cellIs" dxfId="398" priority="397" operator="equal">
      <formula>2</formula>
    </cfRule>
    <cfRule type="cellIs" dxfId="397" priority="398" operator="equal">
      <formula>#REF!</formula>
    </cfRule>
  </conditionalFormatting>
  <conditionalFormatting sqref="BO199">
    <cfRule type="cellIs" dxfId="396" priority="390" operator="between">
      <formula>15</formula>
      <formula>20</formula>
    </cfRule>
    <cfRule type="cellIs" dxfId="395" priority="391" operator="between">
      <formula>10</formula>
      <formula>14.999</formula>
    </cfRule>
    <cfRule type="cellIs" dxfId="394" priority="392" operator="between">
      <formula>5</formula>
      <formula>9.999</formula>
    </cfRule>
    <cfRule type="cellIs" dxfId="393" priority="393" operator="between">
      <formula>0</formula>
      <formula>4.999</formula>
    </cfRule>
  </conditionalFormatting>
  <conditionalFormatting sqref="BP199">
    <cfRule type="cellIs" dxfId="392" priority="385" operator="greaterThan">
      <formula>3</formula>
    </cfRule>
    <cfRule type="cellIs" dxfId="391" priority="386" operator="lessThan">
      <formula>1</formula>
    </cfRule>
    <cfRule type="cellIs" dxfId="390" priority="387" operator="equal">
      <formula>3</formula>
    </cfRule>
    <cfRule type="cellIs" dxfId="389" priority="388" operator="equal">
      <formula>2</formula>
    </cfRule>
    <cfRule type="cellIs" dxfId="388" priority="389" operator="equal">
      <formula>#REF!</formula>
    </cfRule>
  </conditionalFormatting>
  <conditionalFormatting sqref="BO200">
    <cfRule type="cellIs" dxfId="387" priority="381" operator="between">
      <formula>15</formula>
      <formula>20</formula>
    </cfRule>
    <cfRule type="cellIs" dxfId="386" priority="382" operator="between">
      <formula>10</formula>
      <formula>14.999</formula>
    </cfRule>
    <cfRule type="cellIs" dxfId="385" priority="383" operator="between">
      <formula>5</formula>
      <formula>9.999</formula>
    </cfRule>
    <cfRule type="cellIs" dxfId="384" priority="384" operator="between">
      <formula>0</formula>
      <formula>4.999</formula>
    </cfRule>
  </conditionalFormatting>
  <conditionalFormatting sqref="BP200">
    <cfRule type="cellIs" dxfId="383" priority="376" operator="greaterThan">
      <formula>3</formula>
    </cfRule>
    <cfRule type="cellIs" dxfId="382" priority="377" operator="lessThan">
      <formula>1</formula>
    </cfRule>
    <cfRule type="cellIs" dxfId="381" priority="378" operator="equal">
      <formula>3</formula>
    </cfRule>
    <cfRule type="cellIs" dxfId="380" priority="379" operator="equal">
      <formula>2</formula>
    </cfRule>
    <cfRule type="cellIs" dxfId="379" priority="380" operator="equal">
      <formula>#REF!</formula>
    </cfRule>
  </conditionalFormatting>
  <conditionalFormatting sqref="BO202">
    <cfRule type="cellIs" dxfId="378" priority="372" operator="between">
      <formula>15</formula>
      <formula>20</formula>
    </cfRule>
    <cfRule type="cellIs" dxfId="377" priority="373" operator="between">
      <formula>10</formula>
      <formula>14.999</formula>
    </cfRule>
    <cfRule type="cellIs" dxfId="376" priority="374" operator="between">
      <formula>5</formula>
      <formula>9.999</formula>
    </cfRule>
    <cfRule type="cellIs" dxfId="375" priority="375" operator="between">
      <formula>0</formula>
      <formula>4.999</formula>
    </cfRule>
  </conditionalFormatting>
  <conditionalFormatting sqref="BP202">
    <cfRule type="cellIs" dxfId="374" priority="367" operator="greaterThan">
      <formula>3</formula>
    </cfRule>
    <cfRule type="cellIs" dxfId="373" priority="368" operator="lessThan">
      <formula>1</formula>
    </cfRule>
    <cfRule type="cellIs" dxfId="372" priority="369" operator="equal">
      <formula>3</formula>
    </cfRule>
    <cfRule type="cellIs" dxfId="371" priority="370" operator="equal">
      <formula>2</formula>
    </cfRule>
    <cfRule type="cellIs" dxfId="370" priority="371" operator="equal">
      <formula>#REF!</formula>
    </cfRule>
  </conditionalFormatting>
  <conditionalFormatting sqref="BO203">
    <cfRule type="cellIs" dxfId="369" priority="363" operator="between">
      <formula>15</formula>
      <formula>20</formula>
    </cfRule>
    <cfRule type="cellIs" dxfId="368" priority="364" operator="between">
      <formula>10</formula>
      <formula>14.999</formula>
    </cfRule>
    <cfRule type="cellIs" dxfId="367" priority="365" operator="between">
      <formula>5</formula>
      <formula>9.999</formula>
    </cfRule>
    <cfRule type="cellIs" dxfId="366" priority="366" operator="between">
      <formula>0</formula>
      <formula>4.999</formula>
    </cfRule>
  </conditionalFormatting>
  <conditionalFormatting sqref="BP203">
    <cfRule type="cellIs" dxfId="365" priority="358" operator="greaterThan">
      <formula>3</formula>
    </cfRule>
    <cfRule type="cellIs" dxfId="364" priority="359" operator="lessThan">
      <formula>1</formula>
    </cfRule>
    <cfRule type="cellIs" dxfId="363" priority="360" operator="equal">
      <formula>3</formula>
    </cfRule>
    <cfRule type="cellIs" dxfId="362" priority="361" operator="equal">
      <formula>2</formula>
    </cfRule>
    <cfRule type="cellIs" dxfId="361" priority="362" operator="equal">
      <formula>#REF!</formula>
    </cfRule>
  </conditionalFormatting>
  <conditionalFormatting sqref="BO204">
    <cfRule type="cellIs" dxfId="360" priority="354" operator="between">
      <formula>15</formula>
      <formula>20</formula>
    </cfRule>
    <cfRule type="cellIs" dxfId="359" priority="355" operator="between">
      <formula>10</formula>
      <formula>14.999</formula>
    </cfRule>
    <cfRule type="cellIs" dxfId="358" priority="356" operator="between">
      <formula>5</formula>
      <formula>9.999</formula>
    </cfRule>
    <cfRule type="cellIs" dxfId="357" priority="357" operator="between">
      <formula>0</formula>
      <formula>4.999</formula>
    </cfRule>
  </conditionalFormatting>
  <conditionalFormatting sqref="BP204">
    <cfRule type="cellIs" dxfId="356" priority="349" operator="greaterThan">
      <formula>3</formula>
    </cfRule>
    <cfRule type="cellIs" dxfId="355" priority="350" operator="lessThan">
      <formula>1</formula>
    </cfRule>
    <cfRule type="cellIs" dxfId="354" priority="351" operator="equal">
      <formula>3</formula>
    </cfRule>
    <cfRule type="cellIs" dxfId="353" priority="352" operator="equal">
      <formula>2</formula>
    </cfRule>
    <cfRule type="cellIs" dxfId="352" priority="353" operator="equal">
      <formula>#REF!</formula>
    </cfRule>
  </conditionalFormatting>
  <conditionalFormatting sqref="BO205">
    <cfRule type="cellIs" dxfId="351" priority="345" operator="between">
      <formula>15</formula>
      <formula>20</formula>
    </cfRule>
    <cfRule type="cellIs" dxfId="350" priority="346" operator="between">
      <formula>10</formula>
      <formula>14.999</formula>
    </cfRule>
    <cfRule type="cellIs" dxfId="349" priority="347" operator="between">
      <formula>5</formula>
      <formula>9.999</formula>
    </cfRule>
    <cfRule type="cellIs" dxfId="348" priority="348" operator="between">
      <formula>0</formula>
      <formula>4.999</formula>
    </cfRule>
  </conditionalFormatting>
  <conditionalFormatting sqref="BP205">
    <cfRule type="cellIs" dxfId="347" priority="340" operator="greaterThan">
      <formula>3</formula>
    </cfRule>
    <cfRule type="cellIs" dxfId="346" priority="341" operator="lessThan">
      <formula>1</formula>
    </cfRule>
    <cfRule type="cellIs" dxfId="345" priority="342" operator="equal">
      <formula>3</formula>
    </cfRule>
    <cfRule type="cellIs" dxfId="344" priority="343" operator="equal">
      <formula>2</formula>
    </cfRule>
    <cfRule type="cellIs" dxfId="343" priority="344" operator="equal">
      <formula>#REF!</formula>
    </cfRule>
  </conditionalFormatting>
  <conditionalFormatting sqref="BO215">
    <cfRule type="cellIs" dxfId="342" priority="336" operator="between">
      <formula>15</formula>
      <formula>20</formula>
    </cfRule>
    <cfRule type="cellIs" dxfId="341" priority="337" operator="between">
      <formula>10</formula>
      <formula>14.999</formula>
    </cfRule>
    <cfRule type="cellIs" dxfId="340" priority="338" operator="between">
      <formula>5</formula>
      <formula>9.999</formula>
    </cfRule>
    <cfRule type="cellIs" dxfId="339" priority="339" operator="between">
      <formula>0</formula>
      <formula>4.999</formula>
    </cfRule>
  </conditionalFormatting>
  <conditionalFormatting sqref="BP215">
    <cfRule type="cellIs" dxfId="338" priority="331" operator="greaterThan">
      <formula>3</formula>
    </cfRule>
    <cfRule type="cellIs" dxfId="337" priority="332" operator="lessThan">
      <formula>1</formula>
    </cfRule>
    <cfRule type="cellIs" dxfId="336" priority="333" operator="equal">
      <formula>3</formula>
    </cfRule>
    <cfRule type="cellIs" dxfId="335" priority="334" operator="equal">
      <formula>2</formula>
    </cfRule>
    <cfRule type="cellIs" dxfId="334" priority="335" operator="equal">
      <formula>#REF!</formula>
    </cfRule>
  </conditionalFormatting>
  <conditionalFormatting sqref="BO216">
    <cfRule type="cellIs" dxfId="333" priority="327" operator="between">
      <formula>15</formula>
      <formula>20</formula>
    </cfRule>
    <cfRule type="cellIs" dxfId="332" priority="328" operator="between">
      <formula>10</formula>
      <formula>14.999</formula>
    </cfRule>
    <cfRule type="cellIs" dxfId="331" priority="329" operator="between">
      <formula>5</formula>
      <formula>9.999</formula>
    </cfRule>
    <cfRule type="cellIs" dxfId="330" priority="330" operator="between">
      <formula>0</formula>
      <formula>4.999</formula>
    </cfRule>
  </conditionalFormatting>
  <conditionalFormatting sqref="BP216">
    <cfRule type="cellIs" dxfId="329" priority="322" operator="greaterThan">
      <formula>3</formula>
    </cfRule>
    <cfRule type="cellIs" dxfId="328" priority="323" operator="lessThan">
      <formula>1</formula>
    </cfRule>
    <cfRule type="cellIs" dxfId="327" priority="324" operator="equal">
      <formula>3</formula>
    </cfRule>
    <cfRule type="cellIs" dxfId="326" priority="325" operator="equal">
      <formula>2</formula>
    </cfRule>
    <cfRule type="cellIs" dxfId="325" priority="326" operator="equal">
      <formula>#REF!</formula>
    </cfRule>
  </conditionalFormatting>
  <conditionalFormatting sqref="BO217">
    <cfRule type="cellIs" dxfId="324" priority="318" operator="between">
      <formula>15</formula>
      <formula>20</formula>
    </cfRule>
    <cfRule type="cellIs" dxfId="323" priority="319" operator="between">
      <formula>10</formula>
      <formula>14.999</formula>
    </cfRule>
    <cfRule type="cellIs" dxfId="322" priority="320" operator="between">
      <formula>5</formula>
      <formula>9.999</formula>
    </cfRule>
    <cfRule type="cellIs" dxfId="321" priority="321" operator="between">
      <formula>0</formula>
      <formula>4.999</formula>
    </cfRule>
  </conditionalFormatting>
  <conditionalFormatting sqref="BP217">
    <cfRule type="cellIs" dxfId="320" priority="313" operator="greaterThan">
      <formula>3</formula>
    </cfRule>
    <cfRule type="cellIs" dxfId="319" priority="314" operator="lessThan">
      <formula>1</formula>
    </cfRule>
    <cfRule type="cellIs" dxfId="318" priority="315" operator="equal">
      <formula>3</formula>
    </cfRule>
    <cfRule type="cellIs" dxfId="317" priority="316" operator="equal">
      <formula>2</formula>
    </cfRule>
    <cfRule type="cellIs" dxfId="316" priority="317" operator="equal">
      <formula>#REF!</formula>
    </cfRule>
  </conditionalFormatting>
  <conditionalFormatting sqref="BO218">
    <cfRule type="cellIs" dxfId="315" priority="309" operator="between">
      <formula>15</formula>
      <formula>20</formula>
    </cfRule>
    <cfRule type="cellIs" dxfId="314" priority="310" operator="between">
      <formula>10</formula>
      <formula>14.999</formula>
    </cfRule>
    <cfRule type="cellIs" dxfId="313" priority="311" operator="between">
      <formula>5</formula>
      <formula>9.999</formula>
    </cfRule>
    <cfRule type="cellIs" dxfId="312" priority="312" operator="between">
      <formula>0</formula>
      <formula>4.999</formula>
    </cfRule>
  </conditionalFormatting>
  <conditionalFormatting sqref="BP218">
    <cfRule type="cellIs" dxfId="311" priority="304" operator="greaterThan">
      <formula>3</formula>
    </cfRule>
    <cfRule type="cellIs" dxfId="310" priority="305" operator="lessThan">
      <formula>1</formula>
    </cfRule>
    <cfRule type="cellIs" dxfId="309" priority="306" operator="equal">
      <formula>3</formula>
    </cfRule>
    <cfRule type="cellIs" dxfId="308" priority="307" operator="equal">
      <formula>2</formula>
    </cfRule>
    <cfRule type="cellIs" dxfId="307" priority="308" operator="equal">
      <formula>#REF!</formula>
    </cfRule>
  </conditionalFormatting>
  <conditionalFormatting sqref="BO220">
    <cfRule type="cellIs" dxfId="306" priority="300" operator="between">
      <formula>15</formula>
      <formula>20</formula>
    </cfRule>
    <cfRule type="cellIs" dxfId="305" priority="301" operator="between">
      <formula>10</formula>
      <formula>14.999</formula>
    </cfRule>
    <cfRule type="cellIs" dxfId="304" priority="302" operator="between">
      <formula>5</formula>
      <formula>9.999</formula>
    </cfRule>
    <cfRule type="cellIs" dxfId="303" priority="303" operator="between">
      <formula>0</formula>
      <formula>4.999</formula>
    </cfRule>
  </conditionalFormatting>
  <conditionalFormatting sqref="BP220">
    <cfRule type="cellIs" dxfId="302" priority="295" operator="greaterThan">
      <formula>3</formula>
    </cfRule>
    <cfRule type="cellIs" dxfId="301" priority="296" operator="lessThan">
      <formula>1</formula>
    </cfRule>
    <cfRule type="cellIs" dxfId="300" priority="297" operator="equal">
      <formula>3</formula>
    </cfRule>
    <cfRule type="cellIs" dxfId="299" priority="298" operator="equal">
      <formula>2</formula>
    </cfRule>
    <cfRule type="cellIs" dxfId="298" priority="299" operator="equal">
      <formula>#REF!</formula>
    </cfRule>
  </conditionalFormatting>
  <conditionalFormatting sqref="BO221">
    <cfRule type="cellIs" dxfId="297" priority="291" operator="between">
      <formula>15</formula>
      <formula>20</formula>
    </cfRule>
    <cfRule type="cellIs" dxfId="296" priority="292" operator="between">
      <formula>10</formula>
      <formula>14.999</formula>
    </cfRule>
    <cfRule type="cellIs" dxfId="295" priority="293" operator="between">
      <formula>5</formula>
      <formula>9.999</formula>
    </cfRule>
    <cfRule type="cellIs" dxfId="294" priority="294" operator="between">
      <formula>0</formula>
      <formula>4.999</formula>
    </cfRule>
  </conditionalFormatting>
  <conditionalFormatting sqref="BP221">
    <cfRule type="cellIs" dxfId="293" priority="286" operator="greaterThan">
      <formula>3</formula>
    </cfRule>
    <cfRule type="cellIs" dxfId="292" priority="287" operator="lessThan">
      <formula>1</formula>
    </cfRule>
    <cfRule type="cellIs" dxfId="291" priority="288" operator="equal">
      <formula>3</formula>
    </cfRule>
    <cfRule type="cellIs" dxfId="290" priority="289" operator="equal">
      <formula>2</formula>
    </cfRule>
    <cfRule type="cellIs" dxfId="289" priority="290" operator="equal">
      <formula>#REF!</formula>
    </cfRule>
  </conditionalFormatting>
  <conditionalFormatting sqref="BO222">
    <cfRule type="cellIs" dxfId="288" priority="282" operator="between">
      <formula>15</formula>
      <formula>20</formula>
    </cfRule>
    <cfRule type="cellIs" dxfId="287" priority="283" operator="between">
      <formula>10</formula>
      <formula>14.999</formula>
    </cfRule>
    <cfRule type="cellIs" dxfId="286" priority="284" operator="between">
      <formula>5</formula>
      <formula>9.999</formula>
    </cfRule>
    <cfRule type="cellIs" dxfId="285" priority="285" operator="between">
      <formula>0</formula>
      <formula>4.999</formula>
    </cfRule>
  </conditionalFormatting>
  <conditionalFormatting sqref="BP222">
    <cfRule type="cellIs" dxfId="284" priority="277" operator="greaterThan">
      <formula>3</formula>
    </cfRule>
    <cfRule type="cellIs" dxfId="283" priority="278" operator="lessThan">
      <formula>1</formula>
    </cfRule>
    <cfRule type="cellIs" dxfId="282" priority="279" operator="equal">
      <formula>3</formula>
    </cfRule>
    <cfRule type="cellIs" dxfId="281" priority="280" operator="equal">
      <formula>2</formula>
    </cfRule>
    <cfRule type="cellIs" dxfId="280" priority="281" operator="equal">
      <formula>#REF!</formula>
    </cfRule>
  </conditionalFormatting>
  <conditionalFormatting sqref="BO223">
    <cfRule type="cellIs" dxfId="279" priority="273" operator="between">
      <formula>15</formula>
      <formula>20</formula>
    </cfRule>
    <cfRule type="cellIs" dxfId="278" priority="274" operator="between">
      <formula>10</formula>
      <formula>14.999</formula>
    </cfRule>
    <cfRule type="cellIs" dxfId="277" priority="275" operator="between">
      <formula>5</formula>
      <formula>9.999</formula>
    </cfRule>
    <cfRule type="cellIs" dxfId="276" priority="276" operator="between">
      <formula>0</formula>
      <formula>4.999</formula>
    </cfRule>
  </conditionalFormatting>
  <conditionalFormatting sqref="BP223">
    <cfRule type="cellIs" dxfId="275" priority="268" operator="greaterThan">
      <formula>3</formula>
    </cfRule>
    <cfRule type="cellIs" dxfId="274" priority="269" operator="lessThan">
      <formula>1</formula>
    </cfRule>
    <cfRule type="cellIs" dxfId="273" priority="270" operator="equal">
      <formula>3</formula>
    </cfRule>
    <cfRule type="cellIs" dxfId="272" priority="271" operator="equal">
      <formula>2</formula>
    </cfRule>
    <cfRule type="cellIs" dxfId="271" priority="272" operator="equal">
      <formula>#REF!</formula>
    </cfRule>
  </conditionalFormatting>
  <conditionalFormatting sqref="BO225">
    <cfRule type="cellIs" dxfId="270" priority="264" operator="between">
      <formula>15</formula>
      <formula>20</formula>
    </cfRule>
    <cfRule type="cellIs" dxfId="269" priority="265" operator="between">
      <formula>10</formula>
      <formula>14.999</formula>
    </cfRule>
    <cfRule type="cellIs" dxfId="268" priority="266" operator="between">
      <formula>5</formula>
      <formula>9.999</formula>
    </cfRule>
    <cfRule type="cellIs" dxfId="267" priority="267" operator="between">
      <formula>0</formula>
      <formula>4.999</formula>
    </cfRule>
  </conditionalFormatting>
  <conditionalFormatting sqref="BP225">
    <cfRule type="cellIs" dxfId="266" priority="259" operator="greaterThan">
      <formula>3</formula>
    </cfRule>
    <cfRule type="cellIs" dxfId="265" priority="260" operator="lessThan">
      <formula>1</formula>
    </cfRule>
    <cfRule type="cellIs" dxfId="264" priority="261" operator="equal">
      <formula>3</formula>
    </cfRule>
    <cfRule type="cellIs" dxfId="263" priority="262" operator="equal">
      <formula>2</formula>
    </cfRule>
    <cfRule type="cellIs" dxfId="262" priority="263" operator="equal">
      <formula>#REF!</formula>
    </cfRule>
  </conditionalFormatting>
  <conditionalFormatting sqref="BO226">
    <cfRule type="cellIs" dxfId="261" priority="255" operator="between">
      <formula>15</formula>
      <formula>20</formula>
    </cfRule>
    <cfRule type="cellIs" dxfId="260" priority="256" operator="between">
      <formula>10</formula>
      <formula>14.999</formula>
    </cfRule>
    <cfRule type="cellIs" dxfId="259" priority="257" operator="between">
      <formula>5</formula>
      <formula>9.999</formula>
    </cfRule>
    <cfRule type="cellIs" dxfId="258" priority="258" operator="between">
      <formula>0</formula>
      <formula>4.999</formula>
    </cfRule>
  </conditionalFormatting>
  <conditionalFormatting sqref="BP226">
    <cfRule type="cellIs" dxfId="257" priority="250" operator="greaterThan">
      <formula>3</formula>
    </cfRule>
    <cfRule type="cellIs" dxfId="256" priority="251" operator="lessThan">
      <formula>1</formula>
    </cfRule>
    <cfRule type="cellIs" dxfId="255" priority="252" operator="equal">
      <formula>3</formula>
    </cfRule>
    <cfRule type="cellIs" dxfId="254" priority="253" operator="equal">
      <formula>2</formula>
    </cfRule>
    <cfRule type="cellIs" dxfId="253" priority="254" operator="equal">
      <formula>#REF!</formula>
    </cfRule>
  </conditionalFormatting>
  <conditionalFormatting sqref="BO227">
    <cfRule type="cellIs" dxfId="252" priority="246" operator="between">
      <formula>15</formula>
      <formula>20</formula>
    </cfRule>
    <cfRule type="cellIs" dxfId="251" priority="247" operator="between">
      <formula>10</formula>
      <formula>14.999</formula>
    </cfRule>
    <cfRule type="cellIs" dxfId="250" priority="248" operator="between">
      <formula>5</formula>
      <formula>9.999</formula>
    </cfRule>
    <cfRule type="cellIs" dxfId="249" priority="249" operator="between">
      <formula>0</formula>
      <formula>4.999</formula>
    </cfRule>
  </conditionalFormatting>
  <conditionalFormatting sqref="BP227">
    <cfRule type="cellIs" dxfId="248" priority="241" operator="greaterThan">
      <formula>3</formula>
    </cfRule>
    <cfRule type="cellIs" dxfId="247" priority="242" operator="lessThan">
      <formula>1</formula>
    </cfRule>
    <cfRule type="cellIs" dxfId="246" priority="243" operator="equal">
      <formula>3</formula>
    </cfRule>
    <cfRule type="cellIs" dxfId="245" priority="244" operator="equal">
      <formula>2</formula>
    </cfRule>
    <cfRule type="cellIs" dxfId="244" priority="245" operator="equal">
      <formula>#REF!</formula>
    </cfRule>
  </conditionalFormatting>
  <conditionalFormatting sqref="BO228">
    <cfRule type="cellIs" dxfId="243" priority="237" operator="between">
      <formula>15</formula>
      <formula>20</formula>
    </cfRule>
    <cfRule type="cellIs" dxfId="242" priority="238" operator="between">
      <formula>10</formula>
      <formula>14.999</formula>
    </cfRule>
    <cfRule type="cellIs" dxfId="241" priority="239" operator="between">
      <formula>5</formula>
      <formula>9.999</formula>
    </cfRule>
    <cfRule type="cellIs" dxfId="240" priority="240" operator="between">
      <formula>0</formula>
      <formula>4.999</formula>
    </cfRule>
  </conditionalFormatting>
  <conditionalFormatting sqref="BP228">
    <cfRule type="cellIs" dxfId="239" priority="232" operator="greaterThan">
      <formula>3</formula>
    </cfRule>
    <cfRule type="cellIs" dxfId="238" priority="233" operator="lessThan">
      <formula>1</formula>
    </cfRule>
    <cfRule type="cellIs" dxfId="237" priority="234" operator="equal">
      <formula>3</formula>
    </cfRule>
    <cfRule type="cellIs" dxfId="236" priority="235" operator="equal">
      <formula>2</formula>
    </cfRule>
    <cfRule type="cellIs" dxfId="235" priority="236" operator="equal">
      <formula>#REF!</formula>
    </cfRule>
  </conditionalFormatting>
  <conditionalFormatting sqref="H165">
    <cfRule type="cellIs" dxfId="234" priority="228" operator="between">
      <formula>15</formula>
      <formula>20</formula>
    </cfRule>
    <cfRule type="cellIs" dxfId="233" priority="229" operator="between">
      <formula>10</formula>
      <formula>14.999</formula>
    </cfRule>
    <cfRule type="cellIs" dxfId="232" priority="230" operator="between">
      <formula>5</formula>
      <formula>9.999</formula>
    </cfRule>
    <cfRule type="cellIs" dxfId="231" priority="231" operator="between">
      <formula>0.001</formula>
      <formula>4.999</formula>
    </cfRule>
  </conditionalFormatting>
  <conditionalFormatting sqref="AP169:AP172">
    <cfRule type="cellIs" dxfId="230" priority="224" operator="between">
      <formula>15</formula>
      <formula>20</formula>
    </cfRule>
    <cfRule type="cellIs" dxfId="229" priority="225" operator="between">
      <formula>10</formula>
      <formula>14.999</formula>
    </cfRule>
    <cfRule type="cellIs" dxfId="228" priority="226" operator="between">
      <formula>5</formula>
      <formula>9.999</formula>
    </cfRule>
    <cfRule type="cellIs" dxfId="227" priority="227" operator="between">
      <formula>0</formula>
      <formula>4.999</formula>
    </cfRule>
  </conditionalFormatting>
  <conditionalFormatting sqref="AK169:AN169">
    <cfRule type="containsText" dxfId="226" priority="220" operator="containsText" text="ggggggggggggggg">
      <formula>NOT(ISERROR(SEARCH("ggggggggggggggg",AK169)))</formula>
    </cfRule>
    <cfRule type="containsText" dxfId="225" priority="221" operator="containsText" text="gggggggggg">
      <formula>NOT(ISERROR(SEARCH("gggggggggg",AK169)))</formula>
    </cfRule>
    <cfRule type="containsText" dxfId="224" priority="222" operator="containsText" text="ggggg">
      <formula>NOT(ISERROR(SEARCH("ggggg",AK169)))</formula>
    </cfRule>
    <cfRule type="containsText" dxfId="223" priority="223" operator="containsText" text="g">
      <formula>NOT(ISERROR(SEARCH("g",AK169)))</formula>
    </cfRule>
  </conditionalFormatting>
  <conditionalFormatting sqref="AK170:AN170">
    <cfRule type="containsText" dxfId="222" priority="216" operator="containsText" text="ggggggggggggggg">
      <formula>NOT(ISERROR(SEARCH("ggggggggggggggg",AK170)))</formula>
    </cfRule>
    <cfRule type="containsText" dxfId="221" priority="217" operator="containsText" text="gggggggggg">
      <formula>NOT(ISERROR(SEARCH("gggggggggg",AK170)))</formula>
    </cfRule>
    <cfRule type="containsText" dxfId="220" priority="218" operator="containsText" text="ggggg">
      <formula>NOT(ISERROR(SEARCH("ggggg",AK170)))</formula>
    </cfRule>
    <cfRule type="containsText" dxfId="219" priority="219" operator="containsText" text="g">
      <formula>NOT(ISERROR(SEARCH("g",AK170)))</formula>
    </cfRule>
  </conditionalFormatting>
  <conditionalFormatting sqref="AK171:AN171">
    <cfRule type="containsText" dxfId="218" priority="212" operator="containsText" text="ggggggggggggggg">
      <formula>NOT(ISERROR(SEARCH("ggggggggggggggg",AK171)))</formula>
    </cfRule>
    <cfRule type="containsText" dxfId="217" priority="213" operator="containsText" text="gggggggggg">
      <formula>NOT(ISERROR(SEARCH("gggggggggg",AK171)))</formula>
    </cfRule>
    <cfRule type="containsText" dxfId="216" priority="214" operator="containsText" text="ggggg">
      <formula>NOT(ISERROR(SEARCH("ggggg",AK171)))</formula>
    </cfRule>
    <cfRule type="containsText" dxfId="215" priority="215" operator="containsText" text="g">
      <formula>NOT(ISERROR(SEARCH("g",AK171)))</formula>
    </cfRule>
  </conditionalFormatting>
  <conditionalFormatting sqref="AK172:AN172">
    <cfRule type="containsText" dxfId="214" priority="208" operator="containsText" text="ggggggggggggggg">
      <formula>NOT(ISERROR(SEARCH("ggggggggggggggg",AK172)))</formula>
    </cfRule>
    <cfRule type="containsText" dxfId="213" priority="209" operator="containsText" text="gggggggggg">
      <formula>NOT(ISERROR(SEARCH("gggggggggg",AK172)))</formula>
    </cfRule>
    <cfRule type="containsText" dxfId="212" priority="210" operator="containsText" text="ggggg">
      <formula>NOT(ISERROR(SEARCH("ggggg",AK172)))</formula>
    </cfRule>
    <cfRule type="containsText" dxfId="211" priority="211" operator="containsText" text="g">
      <formula>NOT(ISERROR(SEARCH("g",AK172)))</formula>
    </cfRule>
  </conditionalFormatting>
  <conditionalFormatting sqref="AP174:AP177">
    <cfRule type="cellIs" dxfId="210" priority="204" operator="between">
      <formula>15</formula>
      <formula>20</formula>
    </cfRule>
    <cfRule type="cellIs" dxfId="209" priority="205" operator="between">
      <formula>10</formula>
      <formula>14.999</formula>
    </cfRule>
    <cfRule type="cellIs" dxfId="208" priority="206" operator="between">
      <formula>5</formula>
      <formula>9.999</formula>
    </cfRule>
    <cfRule type="cellIs" dxfId="207" priority="207" operator="between">
      <formula>0</formula>
      <formula>4.999</formula>
    </cfRule>
  </conditionalFormatting>
  <conditionalFormatting sqref="AP179:AP182">
    <cfRule type="cellIs" dxfId="206" priority="200" operator="between">
      <formula>15</formula>
      <formula>20</formula>
    </cfRule>
    <cfRule type="cellIs" dxfId="205" priority="201" operator="between">
      <formula>10</formula>
      <formula>14.999</formula>
    </cfRule>
    <cfRule type="cellIs" dxfId="204" priority="202" operator="between">
      <formula>5</formula>
      <formula>9.999</formula>
    </cfRule>
    <cfRule type="cellIs" dxfId="203" priority="203" operator="between">
      <formula>0</formula>
      <formula>4.999</formula>
    </cfRule>
  </conditionalFormatting>
  <conditionalFormatting sqref="AK196:AN196 AK201:AN201 AK206:AN206">
    <cfRule type="containsText" dxfId="202" priority="196" operator="containsText" text="ggggggggggggggg">
      <formula>NOT(ISERROR(SEARCH("ggggggggggggggg",AK196)))</formula>
    </cfRule>
    <cfRule type="containsText" dxfId="201" priority="197" operator="containsText" text="gggggggggg">
      <formula>NOT(ISERROR(SEARCH("gggggggggg",AK196)))</formula>
    </cfRule>
    <cfRule type="containsText" dxfId="200" priority="198" operator="containsText" text="ggggg">
      <formula>NOT(ISERROR(SEARCH("ggggg",AK196)))</formula>
    </cfRule>
    <cfRule type="containsText" dxfId="199" priority="199" operator="containsText" text="g">
      <formula>NOT(ISERROR(SEARCH("g",AK196)))</formula>
    </cfRule>
  </conditionalFormatting>
  <conditionalFormatting sqref="AP196 AP201 AP206">
    <cfRule type="cellIs" dxfId="198" priority="192" operator="between">
      <formula>15</formula>
      <formula>20</formula>
    </cfRule>
    <cfRule type="cellIs" dxfId="197" priority="193" operator="between">
      <formula>10</formula>
      <formula>14.999</formula>
    </cfRule>
    <cfRule type="cellIs" dxfId="196" priority="194" operator="between">
      <formula>5</formula>
      <formula>9.999</formula>
    </cfRule>
    <cfRule type="cellIs" dxfId="195" priority="195" operator="between">
      <formula>0.001</formula>
      <formula>4.999</formula>
    </cfRule>
  </conditionalFormatting>
  <conditionalFormatting sqref="AP192:AP195">
    <cfRule type="cellIs" dxfId="194" priority="188" operator="between">
      <formula>15</formula>
      <formula>20</formula>
    </cfRule>
    <cfRule type="cellIs" dxfId="193" priority="189" operator="between">
      <formula>10</formula>
      <formula>14.999</formula>
    </cfRule>
    <cfRule type="cellIs" dxfId="192" priority="190" operator="between">
      <formula>5</formula>
      <formula>9.999</formula>
    </cfRule>
    <cfRule type="cellIs" dxfId="191" priority="191" operator="between">
      <formula>0</formula>
      <formula>4.999</formula>
    </cfRule>
  </conditionalFormatting>
  <conditionalFormatting sqref="AK219:AN219 AK224:AN224 AK229:AN229">
    <cfRule type="containsText" dxfId="190" priority="184" operator="containsText" text="ggggggggggggggg">
      <formula>NOT(ISERROR(SEARCH("ggggggggggggggg",AK219)))</formula>
    </cfRule>
    <cfRule type="containsText" dxfId="189" priority="185" operator="containsText" text="gggggggggg">
      <formula>NOT(ISERROR(SEARCH("gggggggggg",AK219)))</formula>
    </cfRule>
    <cfRule type="containsText" dxfId="188" priority="186" operator="containsText" text="ggggg">
      <formula>NOT(ISERROR(SEARCH("ggggg",AK219)))</formula>
    </cfRule>
    <cfRule type="containsText" dxfId="187" priority="187" operator="containsText" text="g">
      <formula>NOT(ISERROR(SEARCH("g",AK219)))</formula>
    </cfRule>
  </conditionalFormatting>
  <conditionalFormatting sqref="AP219 AP224 AP229">
    <cfRule type="cellIs" dxfId="186" priority="180" operator="between">
      <formula>15</formula>
      <formula>20</formula>
    </cfRule>
    <cfRule type="cellIs" dxfId="185" priority="181" operator="between">
      <formula>10</formula>
      <formula>14.999</formula>
    </cfRule>
    <cfRule type="cellIs" dxfId="184" priority="182" operator="between">
      <formula>5</formula>
      <formula>9.999</formula>
    </cfRule>
    <cfRule type="cellIs" dxfId="183" priority="183" operator="between">
      <formula>0.001</formula>
      <formula>4.999</formula>
    </cfRule>
  </conditionalFormatting>
  <conditionalFormatting sqref="J165">
    <cfRule type="containsBlanks" dxfId="182" priority="172">
      <formula>LEN(TRIM(J165))=0</formula>
    </cfRule>
    <cfRule type="beginsWith" dxfId="181" priority="173" operator="beginsWith" text="?">
      <formula>LEFT(J165,LEN("?"))="?"</formula>
    </cfRule>
    <cfRule type="cellIs" dxfId="180" priority="174" operator="equal">
      <formula>6</formula>
    </cfRule>
    <cfRule type="cellIs" dxfId="179" priority="175" operator="equal">
      <formula>5</formula>
    </cfRule>
    <cfRule type="cellIs" dxfId="178" priority="176" operator="equal">
      <formula>4</formula>
    </cfRule>
    <cfRule type="cellIs" dxfId="177" priority="177" operator="equal">
      <formula>3</formula>
    </cfRule>
    <cfRule type="cellIs" dxfId="176" priority="178" operator="equal">
      <formula>2</formula>
    </cfRule>
    <cfRule type="cellIs" dxfId="175" priority="179" operator="equal">
      <formula>1</formula>
    </cfRule>
  </conditionalFormatting>
  <conditionalFormatting sqref="AK174:AN174">
    <cfRule type="containsText" dxfId="174" priority="168" operator="containsText" text="ggggggggggggggg">
      <formula>NOT(ISERROR(SEARCH("ggggggggggggggg",AK174)))</formula>
    </cfRule>
    <cfRule type="containsText" dxfId="173" priority="169" operator="containsText" text="gggggggggg">
      <formula>NOT(ISERROR(SEARCH("gggggggggg",AK174)))</formula>
    </cfRule>
    <cfRule type="containsText" dxfId="172" priority="170" operator="containsText" text="ggggg">
      <formula>NOT(ISERROR(SEARCH("ggggg",AK174)))</formula>
    </cfRule>
    <cfRule type="containsText" dxfId="171" priority="171" operator="containsText" text="g">
      <formula>NOT(ISERROR(SEARCH("g",AK174)))</formula>
    </cfRule>
  </conditionalFormatting>
  <conditionalFormatting sqref="AK175:AN175">
    <cfRule type="containsText" dxfId="170" priority="164" operator="containsText" text="ggggggggggggggg">
      <formula>NOT(ISERROR(SEARCH("ggggggggggggggg",AK175)))</formula>
    </cfRule>
    <cfRule type="containsText" dxfId="169" priority="165" operator="containsText" text="gggggggggg">
      <formula>NOT(ISERROR(SEARCH("gggggggggg",AK175)))</formula>
    </cfRule>
    <cfRule type="containsText" dxfId="168" priority="166" operator="containsText" text="ggggg">
      <formula>NOT(ISERROR(SEARCH("ggggg",AK175)))</formula>
    </cfRule>
    <cfRule type="containsText" dxfId="167" priority="167" operator="containsText" text="g">
      <formula>NOT(ISERROR(SEARCH("g",AK175)))</formula>
    </cfRule>
  </conditionalFormatting>
  <conditionalFormatting sqref="AK176:AN176">
    <cfRule type="containsText" dxfId="166" priority="160" operator="containsText" text="ggggggggggggggg">
      <formula>NOT(ISERROR(SEARCH("ggggggggggggggg",AK176)))</formula>
    </cfRule>
    <cfRule type="containsText" dxfId="165" priority="161" operator="containsText" text="gggggggggg">
      <formula>NOT(ISERROR(SEARCH("gggggggggg",AK176)))</formula>
    </cfRule>
    <cfRule type="containsText" dxfId="164" priority="162" operator="containsText" text="ggggg">
      <formula>NOT(ISERROR(SEARCH("ggggg",AK176)))</formula>
    </cfRule>
    <cfRule type="containsText" dxfId="163" priority="163" operator="containsText" text="g">
      <formula>NOT(ISERROR(SEARCH("g",AK176)))</formula>
    </cfRule>
  </conditionalFormatting>
  <conditionalFormatting sqref="AK177:AN177">
    <cfRule type="containsText" dxfId="162" priority="156" operator="containsText" text="ggggggggggggggg">
      <formula>NOT(ISERROR(SEARCH("ggggggggggggggg",AK177)))</formula>
    </cfRule>
    <cfRule type="containsText" dxfId="161" priority="157" operator="containsText" text="gggggggggg">
      <formula>NOT(ISERROR(SEARCH("gggggggggg",AK177)))</formula>
    </cfRule>
    <cfRule type="containsText" dxfId="160" priority="158" operator="containsText" text="ggggg">
      <formula>NOT(ISERROR(SEARCH("ggggg",AK177)))</formula>
    </cfRule>
    <cfRule type="containsText" dxfId="159" priority="159" operator="containsText" text="g">
      <formula>NOT(ISERROR(SEARCH("g",AK177)))</formula>
    </cfRule>
  </conditionalFormatting>
  <conditionalFormatting sqref="AK179:AN182">
    <cfRule type="containsText" dxfId="158" priority="152" operator="containsText" text="ggggggggggggggg">
      <formula>NOT(ISERROR(SEARCH("ggggggggggggggg",AK179)))</formula>
    </cfRule>
    <cfRule type="containsText" dxfId="157" priority="153" operator="containsText" text="gggggggggg">
      <formula>NOT(ISERROR(SEARCH("gggggggggg",AK179)))</formula>
    </cfRule>
    <cfRule type="containsText" dxfId="156" priority="154" operator="containsText" text="ggggg">
      <formula>NOT(ISERROR(SEARCH("ggggg",AK179)))</formula>
    </cfRule>
    <cfRule type="containsText" dxfId="155" priority="155" operator="containsText" text="g">
      <formula>NOT(ISERROR(SEARCH("g",AK179)))</formula>
    </cfRule>
  </conditionalFormatting>
  <conditionalFormatting sqref="AV188 AV190:AV191">
    <cfRule type="cellIs" dxfId="154" priority="148" operator="between">
      <formula>15</formula>
      <formula>20</formula>
    </cfRule>
    <cfRule type="cellIs" dxfId="153" priority="149" operator="between">
      <formula>10</formula>
      <formula>14.999</formula>
    </cfRule>
    <cfRule type="cellIs" dxfId="152" priority="150" operator="between">
      <formula>5</formula>
      <formula>9.999</formula>
    </cfRule>
    <cfRule type="cellIs" dxfId="151" priority="151" operator="between">
      <formula>0.001</formula>
      <formula>4.999</formula>
    </cfRule>
  </conditionalFormatting>
  <conditionalFormatting sqref="AV188 AV190:AV191">
    <cfRule type="beginsWith" dxfId="150" priority="146" operator="beginsWith" text="?">
      <formula>LEFT(AV188,LEN("?"))="?"</formula>
    </cfRule>
    <cfRule type="beginsWith" dxfId="149" priority="147" operator="beginsWith" text="Néant">
      <formula>LEFT(AV188,LEN("Néant"))="Néant"</formula>
    </cfRule>
  </conditionalFormatting>
  <conditionalFormatting sqref="AV188 AV190:AV191">
    <cfRule type="cellIs" dxfId="148" priority="143" operator="equal">
      <formula>3</formula>
    </cfRule>
    <cfRule type="cellIs" dxfId="147" priority="144" operator="equal">
      <formula>2</formula>
    </cfRule>
    <cfRule type="cellIs" dxfId="146" priority="145" operator="equal">
      <formula>1</formula>
    </cfRule>
  </conditionalFormatting>
  <conditionalFormatting sqref="H188">
    <cfRule type="cellIs" dxfId="145" priority="139" operator="between">
      <formula>15</formula>
      <formula>20</formula>
    </cfRule>
    <cfRule type="cellIs" dxfId="144" priority="140" operator="between">
      <formula>10</formula>
      <formula>14.999</formula>
    </cfRule>
    <cfRule type="cellIs" dxfId="143" priority="141" operator="between">
      <formula>5</formula>
      <formula>9.999</formula>
    </cfRule>
    <cfRule type="cellIs" dxfId="142" priority="142" operator="between">
      <formula>0.001</formula>
      <formula>4.999</formula>
    </cfRule>
  </conditionalFormatting>
  <conditionalFormatting sqref="AK192:AN195">
    <cfRule type="containsText" dxfId="141" priority="135" operator="containsText" text="ggggggggggggggg">
      <formula>NOT(ISERROR(SEARCH("ggggggggggggggg",AK192)))</formula>
    </cfRule>
    <cfRule type="containsText" dxfId="140" priority="136" operator="containsText" text="gggggggggg">
      <formula>NOT(ISERROR(SEARCH("gggggggggg",AK192)))</formula>
    </cfRule>
    <cfRule type="containsText" dxfId="139" priority="137" operator="containsText" text="ggggg">
      <formula>NOT(ISERROR(SEARCH("ggggg",AK192)))</formula>
    </cfRule>
    <cfRule type="containsText" dxfId="138" priority="138" operator="containsText" text="g">
      <formula>NOT(ISERROR(SEARCH("g",AK192)))</formula>
    </cfRule>
  </conditionalFormatting>
  <conditionalFormatting sqref="AK197:AN200">
    <cfRule type="containsText" dxfId="137" priority="131" operator="containsText" text="ggggggggggggggg">
      <formula>NOT(ISERROR(SEARCH("ggggggggggggggg",AK197)))</formula>
    </cfRule>
    <cfRule type="containsText" dxfId="136" priority="132" operator="containsText" text="gggggggggg">
      <formula>NOT(ISERROR(SEARCH("gggggggggg",AK197)))</formula>
    </cfRule>
    <cfRule type="containsText" dxfId="135" priority="133" operator="containsText" text="ggggg">
      <formula>NOT(ISERROR(SEARCH("ggggg",AK197)))</formula>
    </cfRule>
    <cfRule type="containsText" dxfId="134" priority="134" operator="containsText" text="g">
      <formula>NOT(ISERROR(SEARCH("g",AK197)))</formula>
    </cfRule>
  </conditionalFormatting>
  <conditionalFormatting sqref="AK202:AN205">
    <cfRule type="containsText" dxfId="133" priority="127" operator="containsText" text="ggggggggggggggg">
      <formula>NOT(ISERROR(SEARCH("ggggggggggggggg",AK202)))</formula>
    </cfRule>
    <cfRule type="containsText" dxfId="132" priority="128" operator="containsText" text="gggggggggg">
      <formula>NOT(ISERROR(SEARCH("gggggggggg",AK202)))</formula>
    </cfRule>
    <cfRule type="containsText" dxfId="131" priority="129" operator="containsText" text="ggggg">
      <formula>NOT(ISERROR(SEARCH("ggggg",AK202)))</formula>
    </cfRule>
    <cfRule type="containsText" dxfId="130" priority="130" operator="containsText" text="g">
      <formula>NOT(ISERROR(SEARCH("g",AK202)))</formula>
    </cfRule>
  </conditionalFormatting>
  <conditionalFormatting sqref="AV211:AV214">
    <cfRule type="cellIs" dxfId="129" priority="123" operator="between">
      <formula>15</formula>
      <formula>20</formula>
    </cfRule>
    <cfRule type="cellIs" dxfId="128" priority="124" operator="between">
      <formula>10</formula>
      <formula>14.999</formula>
    </cfRule>
    <cfRule type="cellIs" dxfId="127" priority="125" operator="between">
      <formula>5</formula>
      <formula>9.999</formula>
    </cfRule>
    <cfRule type="cellIs" dxfId="126" priority="126" operator="between">
      <formula>0.001</formula>
      <formula>4.999</formula>
    </cfRule>
  </conditionalFormatting>
  <conditionalFormatting sqref="AV211:AV214">
    <cfRule type="beginsWith" dxfId="125" priority="122" operator="beginsWith" text="?">
      <formula>LEFT(AV211,LEN("?"))="?"</formula>
    </cfRule>
    <cfRule type="beginsWith" dxfId="124" priority="586" operator="beginsWith" text="Néant">
      <formula>LEFT(AV211,LEN("Néant"))="Néant"</formula>
    </cfRule>
  </conditionalFormatting>
  <conditionalFormatting sqref="AV211:AV214">
    <cfRule type="cellIs" dxfId="123" priority="119" operator="equal">
      <formula>3</formula>
    </cfRule>
    <cfRule type="cellIs" dxfId="122" priority="120" operator="equal">
      <formula>2</formula>
    </cfRule>
    <cfRule type="cellIs" dxfId="121" priority="121" operator="equal">
      <formula>1</formula>
    </cfRule>
  </conditionalFormatting>
  <conditionalFormatting sqref="H211">
    <cfRule type="cellIs" dxfId="120" priority="115" operator="between">
      <formula>15</formula>
      <formula>20</formula>
    </cfRule>
    <cfRule type="cellIs" dxfId="119" priority="116" operator="between">
      <formula>10</formula>
      <formula>14.999</formula>
    </cfRule>
    <cfRule type="cellIs" dxfId="118" priority="117" operator="between">
      <formula>5</formula>
      <formula>9.999</formula>
    </cfRule>
    <cfRule type="cellIs" dxfId="117" priority="118" operator="between">
      <formula>0.001</formula>
      <formula>4.999</formula>
    </cfRule>
  </conditionalFormatting>
  <conditionalFormatting sqref="AK215:AN218">
    <cfRule type="containsText" dxfId="116" priority="111" operator="containsText" text="ggggggggggggggg">
      <formula>NOT(ISERROR(SEARCH("ggggggggggggggg",AK215)))</formula>
    </cfRule>
    <cfRule type="containsText" dxfId="115" priority="112" operator="containsText" text="gggggggggg">
      <formula>NOT(ISERROR(SEARCH("gggggggggg",AK215)))</formula>
    </cfRule>
    <cfRule type="containsText" dxfId="114" priority="113" operator="containsText" text="ggggg">
      <formula>NOT(ISERROR(SEARCH("ggggg",AK215)))</formula>
    </cfRule>
    <cfRule type="containsText" dxfId="113" priority="114" operator="containsText" text="g">
      <formula>NOT(ISERROR(SEARCH("g",AK215)))</formula>
    </cfRule>
  </conditionalFormatting>
  <conditionalFormatting sqref="AK220:AN223">
    <cfRule type="containsText" dxfId="112" priority="107" operator="containsText" text="ggggggggggggggg">
      <formula>NOT(ISERROR(SEARCH("ggggggggggggggg",AK220)))</formula>
    </cfRule>
    <cfRule type="containsText" dxfId="111" priority="108" operator="containsText" text="gggggggggg">
      <formula>NOT(ISERROR(SEARCH("gggggggggg",AK220)))</formula>
    </cfRule>
    <cfRule type="containsText" dxfId="110" priority="109" operator="containsText" text="ggggg">
      <formula>NOT(ISERROR(SEARCH("ggggg",AK220)))</formula>
    </cfRule>
    <cfRule type="containsText" dxfId="109" priority="110" operator="containsText" text="g">
      <formula>NOT(ISERROR(SEARCH("g",AK220)))</formula>
    </cfRule>
  </conditionalFormatting>
  <conditionalFormatting sqref="AK225:AN228">
    <cfRule type="containsText" dxfId="108" priority="103" operator="containsText" text="ggggggggggggggg">
      <formula>NOT(ISERROR(SEARCH("ggggggggggggggg",AK225)))</formula>
    </cfRule>
    <cfRule type="containsText" dxfId="107" priority="104" operator="containsText" text="gggggggggg">
      <formula>NOT(ISERROR(SEARCH("gggggggggg",AK225)))</formula>
    </cfRule>
    <cfRule type="containsText" dxfId="106" priority="105" operator="containsText" text="ggggg">
      <formula>NOT(ISERROR(SEARCH("ggggg",AK225)))</formula>
    </cfRule>
    <cfRule type="containsText" dxfId="105" priority="106" operator="containsText" text="g">
      <formula>NOT(ISERROR(SEARCH("g",AK225)))</formula>
    </cfRule>
  </conditionalFormatting>
  <conditionalFormatting sqref="BO209">
    <cfRule type="cellIs" dxfId="104" priority="99" operator="between">
      <formula>15</formula>
      <formula>20</formula>
    </cfRule>
    <cfRule type="cellIs" dxfId="103" priority="100" operator="between">
      <formula>10</formula>
      <formula>14.999</formula>
    </cfRule>
    <cfRule type="cellIs" dxfId="102" priority="101" operator="between">
      <formula>5</formula>
      <formula>9.999</formula>
    </cfRule>
    <cfRule type="cellIs" dxfId="101" priority="102" operator="between">
      <formula>0</formula>
      <formula>4.999</formula>
    </cfRule>
  </conditionalFormatting>
  <conditionalFormatting sqref="BP209">
    <cfRule type="cellIs" dxfId="100" priority="94" operator="greaterThan">
      <formula>3</formula>
    </cfRule>
    <cfRule type="cellIs" dxfId="99" priority="95" operator="lessThan">
      <formula>1</formula>
    </cfRule>
    <cfRule type="cellIs" dxfId="98" priority="96" operator="equal">
      <formula>3</formula>
    </cfRule>
    <cfRule type="cellIs" dxfId="97" priority="97" operator="equal">
      <formula>2</formula>
    </cfRule>
    <cfRule type="cellIs" dxfId="96" priority="98" operator="equal">
      <formula>#REF!</formula>
    </cfRule>
  </conditionalFormatting>
  <conditionalFormatting sqref="AK209:AN209">
    <cfRule type="containsText" dxfId="95" priority="90" operator="containsText" text="ggggggggggggggg">
      <formula>NOT(ISERROR(SEARCH("ggggggggggggggg",AK209)))</formula>
    </cfRule>
    <cfRule type="containsText" dxfId="94" priority="91" operator="containsText" text="gggggggggg">
      <formula>NOT(ISERROR(SEARCH("gggggggggg",AK209)))</formula>
    </cfRule>
    <cfRule type="containsText" dxfId="93" priority="92" operator="containsText" text="ggggg">
      <formula>NOT(ISERROR(SEARCH("ggggg",AK209)))</formula>
    </cfRule>
    <cfRule type="containsText" dxfId="92" priority="93" operator="containsText" text="g">
      <formula>NOT(ISERROR(SEARCH("g",AK209)))</formula>
    </cfRule>
  </conditionalFormatting>
  <conditionalFormatting sqref="AP209">
    <cfRule type="cellIs" dxfId="91" priority="86" operator="between">
      <formula>15</formula>
      <formula>20</formula>
    </cfRule>
    <cfRule type="cellIs" dxfId="90" priority="87" operator="between">
      <formula>10</formula>
      <formula>14.999</formula>
    </cfRule>
    <cfRule type="cellIs" dxfId="89" priority="88" operator="between">
      <formula>5</formula>
      <formula>9.999</formula>
    </cfRule>
    <cfRule type="cellIs" dxfId="88" priority="89" operator="between">
      <formula>0.001</formula>
      <formula>4.999</formula>
    </cfRule>
  </conditionalFormatting>
  <conditionalFormatting sqref="J188">
    <cfRule type="containsBlanks" dxfId="87" priority="78">
      <formula>LEN(TRIM(J188))=0</formula>
    </cfRule>
    <cfRule type="beginsWith" dxfId="86" priority="79" operator="beginsWith" text="?">
      <formula>LEFT(J188,LEN("?"))="?"</formula>
    </cfRule>
    <cfRule type="cellIs" dxfId="85" priority="80" operator="equal">
      <formula>6</formula>
    </cfRule>
    <cfRule type="cellIs" dxfId="84" priority="81" operator="equal">
      <formula>5</formula>
    </cfRule>
    <cfRule type="cellIs" dxfId="83" priority="82" operator="equal">
      <formula>4</formula>
    </cfRule>
    <cfRule type="cellIs" dxfId="82" priority="83" operator="equal">
      <formula>3</formula>
    </cfRule>
    <cfRule type="cellIs" dxfId="81" priority="84" operator="equal">
      <formula>2</formula>
    </cfRule>
    <cfRule type="cellIs" dxfId="80" priority="85" operator="equal">
      <formula>1</formula>
    </cfRule>
  </conditionalFormatting>
  <conditionalFormatting sqref="K211">
    <cfRule type="containsBlanks" dxfId="79" priority="76">
      <formula>LEN(TRIM(K211))=0</formula>
    </cfRule>
    <cfRule type="beginsWith" dxfId="78" priority="77" operator="beginsWith" text="?">
      <formula>LEFT(K211,LEN("?"))="?"</formula>
    </cfRule>
  </conditionalFormatting>
  <conditionalFormatting sqref="J211">
    <cfRule type="containsBlanks" dxfId="77" priority="68">
      <formula>LEN(TRIM(J211))=0</formula>
    </cfRule>
    <cfRule type="beginsWith" dxfId="76" priority="69" operator="beginsWith" text="?">
      <formula>LEFT(J211,LEN("?"))="?"</formula>
    </cfRule>
    <cfRule type="cellIs" dxfId="75" priority="70" operator="equal">
      <formula>6</formula>
    </cfRule>
    <cfRule type="cellIs" dxfId="74" priority="71" operator="equal">
      <formula>5</formula>
    </cfRule>
    <cfRule type="cellIs" dxfId="73" priority="72" operator="equal">
      <formula>4</formula>
    </cfRule>
    <cfRule type="cellIs" dxfId="72" priority="73" operator="equal">
      <formula>3</formula>
    </cfRule>
    <cfRule type="cellIs" dxfId="71" priority="74" operator="equal">
      <formula>2</formula>
    </cfRule>
    <cfRule type="cellIs" dxfId="70" priority="75" operator="equal">
      <formula>1</formula>
    </cfRule>
  </conditionalFormatting>
  <conditionalFormatting sqref="AP197:AP200">
    <cfRule type="cellIs" dxfId="69" priority="64" operator="between">
      <formula>15</formula>
      <formula>20</formula>
    </cfRule>
    <cfRule type="cellIs" dxfId="68" priority="65" operator="between">
      <formula>10</formula>
      <formula>14.999</formula>
    </cfRule>
    <cfRule type="cellIs" dxfId="67" priority="66" operator="between">
      <formula>5</formula>
      <formula>9.999</formula>
    </cfRule>
    <cfRule type="cellIs" dxfId="66" priority="67" operator="between">
      <formula>0</formula>
      <formula>4.999</formula>
    </cfRule>
  </conditionalFormatting>
  <conditionalFormatting sqref="AP202:AP205">
    <cfRule type="cellIs" dxfId="65" priority="60" operator="between">
      <formula>15</formula>
      <formula>20</formula>
    </cfRule>
    <cfRule type="cellIs" dxfId="64" priority="61" operator="between">
      <formula>10</formula>
      <formula>14.999</formula>
    </cfRule>
    <cfRule type="cellIs" dxfId="63" priority="62" operator="between">
      <formula>5</formula>
      <formula>9.999</formula>
    </cfRule>
    <cfRule type="cellIs" dxfId="62" priority="63" operator="between">
      <formula>0</formula>
      <formula>4.999</formula>
    </cfRule>
  </conditionalFormatting>
  <conditionalFormatting sqref="AP215:AP218">
    <cfRule type="cellIs" dxfId="61" priority="56" operator="between">
      <formula>15</formula>
      <formula>20</formula>
    </cfRule>
    <cfRule type="cellIs" dxfId="60" priority="57" operator="between">
      <formula>10</formula>
      <formula>14.999</formula>
    </cfRule>
    <cfRule type="cellIs" dxfId="59" priority="58" operator="between">
      <formula>5</formula>
      <formula>9.999</formula>
    </cfRule>
    <cfRule type="cellIs" dxfId="58" priority="59" operator="between">
      <formula>0</formula>
      <formula>4.999</formula>
    </cfRule>
  </conditionalFormatting>
  <conditionalFormatting sqref="AP220:AP223">
    <cfRule type="cellIs" dxfId="57" priority="52" operator="between">
      <formula>15</formula>
      <formula>20</formula>
    </cfRule>
    <cfRule type="cellIs" dxfId="56" priority="53" operator="between">
      <formula>10</formula>
      <formula>14.999</formula>
    </cfRule>
    <cfRule type="cellIs" dxfId="55" priority="54" operator="between">
      <formula>5</formula>
      <formula>9.999</formula>
    </cfRule>
    <cfRule type="cellIs" dxfId="54" priority="55" operator="between">
      <formula>0</formula>
      <formula>4.999</formula>
    </cfRule>
  </conditionalFormatting>
  <conditionalFormatting sqref="AP225:AP228">
    <cfRule type="cellIs" dxfId="53" priority="48" operator="between">
      <formula>15</formula>
      <formula>20</formula>
    </cfRule>
    <cfRule type="cellIs" dxfId="52" priority="49" operator="between">
      <formula>10</formula>
      <formula>14.999</formula>
    </cfRule>
    <cfRule type="cellIs" dxfId="51" priority="50" operator="between">
      <formula>5</formula>
      <formula>9.999</formula>
    </cfRule>
    <cfRule type="cellIs" dxfId="50" priority="51" operator="between">
      <formula>0</formula>
      <formula>4.999</formula>
    </cfRule>
  </conditionalFormatting>
  <conditionalFormatting sqref="M211">
    <cfRule type="beginsWith" dxfId="49" priority="47" operator="beginsWith" text="?">
      <formula>LEFT(M211,LEN("?"))="?"</formula>
    </cfRule>
  </conditionalFormatting>
  <conditionalFormatting sqref="M211">
    <cfRule type="beginsWith" dxfId="48" priority="44" operator="beginsWith" text="FAUX">
      <formula>LEFT(M211,LEN("FAUX"))="FAUX"</formula>
    </cfRule>
    <cfRule type="containsBlanks" dxfId="47" priority="45">
      <formula>LEN(TRIM(M211))=0</formula>
    </cfRule>
    <cfRule type="cellIs" dxfId="46" priority="46" operator="equal">
      <formula>0</formula>
    </cfRule>
  </conditionalFormatting>
  <conditionalFormatting sqref="AM160">
    <cfRule type="cellIs" dxfId="45" priority="40" operator="between">
      <formula>15</formula>
      <formula>20</formula>
    </cfRule>
    <cfRule type="cellIs" dxfId="44" priority="41" operator="between">
      <formula>10</formula>
      <formula>14.999</formula>
    </cfRule>
    <cfRule type="cellIs" dxfId="43" priority="42" operator="between">
      <formula>5</formula>
      <formula>9.999</formula>
    </cfRule>
    <cfRule type="cellIs" dxfId="42" priority="43" operator="between">
      <formula>0.001</formula>
      <formula>4.999</formula>
    </cfRule>
  </conditionalFormatting>
  <conditionalFormatting sqref="AP160">
    <cfRule type="cellIs" dxfId="41" priority="36" operator="between">
      <formula>15</formula>
      <formula>20</formula>
    </cfRule>
    <cfRule type="cellIs" dxfId="40" priority="37" operator="between">
      <formula>10</formula>
      <formula>14.999</formula>
    </cfRule>
    <cfRule type="cellIs" dxfId="39" priority="38" operator="between">
      <formula>5</formula>
      <formula>9.999</formula>
    </cfRule>
    <cfRule type="cellIs" dxfId="38" priority="39" operator="between">
      <formula>0.001</formula>
      <formula>4.999</formula>
    </cfRule>
  </conditionalFormatting>
  <conditionalFormatting sqref="AV189">
    <cfRule type="cellIs" dxfId="37" priority="31" operator="between">
      <formula>15</formula>
      <formula>20</formula>
    </cfRule>
    <cfRule type="cellIs" dxfId="36" priority="32" operator="between">
      <formula>10</formula>
      <formula>14.999</formula>
    </cfRule>
    <cfRule type="cellIs" dxfId="35" priority="33" operator="between">
      <formula>5</formula>
      <formula>9.999</formula>
    </cfRule>
    <cfRule type="cellIs" dxfId="34" priority="34" operator="between">
      <formula>0.001</formula>
      <formula>4.999</formula>
    </cfRule>
  </conditionalFormatting>
  <conditionalFormatting sqref="AV189">
    <cfRule type="beginsWith" dxfId="33" priority="30" operator="beginsWith" text="?">
      <formula>LEFT(AV189,LEN("?"))="?"</formula>
    </cfRule>
    <cfRule type="beginsWith" dxfId="32" priority="35" operator="beginsWith" text="Néant">
      <formula>LEFT(AV189,LEN("Néant"))="Néant"</formula>
    </cfRule>
  </conditionalFormatting>
  <conditionalFormatting sqref="AV189">
    <cfRule type="cellIs" dxfId="31" priority="27" operator="equal">
      <formula>3</formula>
    </cfRule>
    <cfRule type="cellIs" dxfId="30" priority="28" operator="equal">
      <formula>2</formula>
    </cfRule>
    <cfRule type="cellIs" dxfId="29" priority="29" operator="equal">
      <formula>1</formula>
    </cfRule>
  </conditionalFormatting>
  <conditionalFormatting sqref="M188">
    <cfRule type="beginsWith" dxfId="28" priority="26" operator="beginsWith" text="?">
      <formula>LEFT(M188,LEN("?"))="?"</formula>
    </cfRule>
  </conditionalFormatting>
  <conditionalFormatting sqref="M188">
    <cfRule type="beginsWith" dxfId="27" priority="23" operator="beginsWith" text="FAUX">
      <formula>LEFT(M188,LEN("FAUX"))="FAUX"</formula>
    </cfRule>
    <cfRule type="containsBlanks" dxfId="26" priority="24">
      <formula>LEN(TRIM(M188))=0</formula>
    </cfRule>
    <cfRule type="cellIs" dxfId="25" priority="25" operator="equal">
      <formula>0</formula>
    </cfRule>
  </conditionalFormatting>
  <conditionalFormatting sqref="M165">
    <cfRule type="beginsWith" dxfId="24" priority="22" operator="beginsWith" text="?">
      <formula>LEFT(M165,LEN("?"))="?"</formula>
    </cfRule>
  </conditionalFormatting>
  <conditionalFormatting sqref="M165">
    <cfRule type="beginsWith" dxfId="23" priority="19" operator="beginsWith" text="FAUX">
      <formula>LEFT(M165,LEN("FAUX"))="FAUX"</formula>
    </cfRule>
    <cfRule type="containsBlanks" dxfId="22" priority="20">
      <formula>LEN(TRIM(M165))=0</formula>
    </cfRule>
    <cfRule type="cellIs" dxfId="21" priority="21" operator="equal">
      <formula>0</formula>
    </cfRule>
  </conditionalFormatting>
  <conditionalFormatting sqref="K44">
    <cfRule type="containsBlanks" dxfId="20" priority="17">
      <formula>LEN(TRIM(K44))=0</formula>
    </cfRule>
    <cfRule type="beginsWith" dxfId="19" priority="18" operator="beginsWith" text="?">
      <formula>LEFT(K44,LEN("?"))="?"</formula>
    </cfRule>
  </conditionalFormatting>
  <conditionalFormatting sqref="K21">
    <cfRule type="containsBlanks" dxfId="18" priority="15">
      <formula>LEN(TRIM(K21))=0</formula>
    </cfRule>
    <cfRule type="beginsWith" dxfId="17" priority="16" operator="beginsWith" text="?">
      <formula>LEFT(K21,LEN("?"))="?"</formula>
    </cfRule>
  </conditionalFormatting>
  <conditionalFormatting sqref="K116">
    <cfRule type="containsBlanks" dxfId="16" priority="13">
      <formula>LEN(TRIM(K116))=0</formula>
    </cfRule>
    <cfRule type="beginsWith" dxfId="15" priority="14" operator="beginsWith" text="?">
      <formula>LEFT(K116,LEN("?"))="?"</formula>
    </cfRule>
  </conditionalFormatting>
  <conditionalFormatting sqref="K93">
    <cfRule type="containsBlanks" dxfId="14" priority="11">
      <formula>LEN(TRIM(K93))=0</formula>
    </cfRule>
    <cfRule type="beginsWith" dxfId="13" priority="12" operator="beginsWith" text="?">
      <formula>LEFT(K93,LEN("?"))="?"</formula>
    </cfRule>
  </conditionalFormatting>
  <conditionalFormatting sqref="K188">
    <cfRule type="containsBlanks" dxfId="12" priority="9">
      <formula>LEN(TRIM(K188))=0</formula>
    </cfRule>
    <cfRule type="beginsWith" dxfId="11" priority="10" operator="beginsWith" text="?">
      <formula>LEFT(K188,LEN("?"))="?"</formula>
    </cfRule>
  </conditionalFormatting>
  <conditionalFormatting sqref="K165">
    <cfRule type="containsBlanks" dxfId="10" priority="7">
      <formula>LEN(TRIM(K165))=0</formula>
    </cfRule>
    <cfRule type="beginsWith" dxfId="9" priority="8" operator="beginsWith" text="?">
      <formula>LEFT(K165,LEN("?"))="?"</formula>
    </cfRule>
  </conditionalFormatting>
  <conditionalFormatting sqref="M139">
    <cfRule type="beginsWith" dxfId="8" priority="6" operator="beginsWith" text="?">
      <formula>LEFT(M139,LEN("?"))="?"</formula>
    </cfRule>
  </conditionalFormatting>
  <conditionalFormatting sqref="M139">
    <cfRule type="beginsWith" dxfId="7" priority="3" operator="beginsWith" text="FAUX">
      <formula>LEFT(M139,LEN("FAUX"))="FAUX"</formula>
    </cfRule>
    <cfRule type="containsBlanks" dxfId="6" priority="4">
      <formula>LEN(TRIM(M139))=0</formula>
    </cfRule>
    <cfRule type="cellIs" dxfId="5" priority="5" operator="equal">
      <formula>0</formula>
    </cfRule>
  </conditionalFormatting>
  <conditionalFormatting sqref="AK7">
    <cfRule type="containsBlanks" dxfId="4" priority="1">
      <formula>LEN(TRIM(AK7))=0</formula>
    </cfRule>
    <cfRule type="beginsWith" dxfId="3" priority="2" operator="beginsWith" text="?">
      <formula>LEFT(AK7,LEN("?"))="?"</formula>
    </cfRule>
  </conditionalFormatting>
  <dataValidations count="1">
    <dataValidation type="list" allowBlank="1" showInputMessage="1" showErrorMessage="1" sqref="X9">
      <formula1>#REF!</formula1>
    </dataValidation>
  </dataValidations>
  <printOptions horizontalCentered="1"/>
  <pageMargins left="0.23622047244094491" right="0.23622047244094491" top="0.31496062992125984" bottom="0.31496062992125984" header="0.31496062992125984" footer="0.31496062992125984"/>
  <pageSetup paperSize="9" scale="33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Spinner 1">
              <controlPr defaultSize="0" autoPict="0">
                <anchor moveWithCells="1" sizeWithCells="1">
                  <from>
                    <xdr:col>35</xdr:col>
                    <xdr:colOff>180975</xdr:colOff>
                    <xdr:row>24</xdr:row>
                    <xdr:rowOff>47625</xdr:rowOff>
                  </from>
                  <to>
                    <xdr:col>35</xdr:col>
                    <xdr:colOff>390525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Spinner 2">
              <controlPr defaultSize="0" autoPict="0">
                <anchor moveWithCells="1" sizeWithCells="1">
                  <from>
                    <xdr:col>35</xdr:col>
                    <xdr:colOff>180975</xdr:colOff>
                    <xdr:row>25</xdr:row>
                    <xdr:rowOff>38100</xdr:rowOff>
                  </from>
                  <to>
                    <xdr:col>35</xdr:col>
                    <xdr:colOff>409575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Spinner 3">
              <controlPr defaultSize="0" autoPict="0">
                <anchor moveWithCells="1" sizeWithCells="1">
                  <from>
                    <xdr:col>35</xdr:col>
                    <xdr:colOff>180975</xdr:colOff>
                    <xdr:row>26</xdr:row>
                    <xdr:rowOff>47625</xdr:rowOff>
                  </from>
                  <to>
                    <xdr:col>35</xdr:col>
                    <xdr:colOff>409575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Spinner 4">
              <controlPr defaultSize="0" autoPict="0">
                <anchor moveWithCells="1" sizeWithCells="1">
                  <from>
                    <xdr:col>35</xdr:col>
                    <xdr:colOff>180975</xdr:colOff>
                    <xdr:row>27</xdr:row>
                    <xdr:rowOff>47625</xdr:rowOff>
                  </from>
                  <to>
                    <xdr:col>35</xdr:col>
                    <xdr:colOff>409575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Spinner 5">
              <controlPr defaultSize="0" autoPict="0">
                <anchor moveWithCells="1" sizeWithCells="1">
                  <from>
                    <xdr:col>35</xdr:col>
                    <xdr:colOff>190500</xdr:colOff>
                    <xdr:row>29</xdr:row>
                    <xdr:rowOff>47625</xdr:rowOff>
                  </from>
                  <to>
                    <xdr:col>35</xdr:col>
                    <xdr:colOff>409575</xdr:colOff>
                    <xdr:row>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Spinner 6">
              <controlPr defaultSize="0" autoPict="0">
                <anchor moveWithCells="1" sizeWithCells="1">
                  <from>
                    <xdr:col>35</xdr:col>
                    <xdr:colOff>180975</xdr:colOff>
                    <xdr:row>30</xdr:row>
                    <xdr:rowOff>47625</xdr:rowOff>
                  </from>
                  <to>
                    <xdr:col>35</xdr:col>
                    <xdr:colOff>409575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Spinner 7">
              <controlPr defaultSize="0" autoPict="0">
                <anchor moveWithCells="1" sizeWithCells="1">
                  <from>
                    <xdr:col>35</xdr:col>
                    <xdr:colOff>161925</xdr:colOff>
                    <xdr:row>31</xdr:row>
                    <xdr:rowOff>47625</xdr:rowOff>
                  </from>
                  <to>
                    <xdr:col>35</xdr:col>
                    <xdr:colOff>409575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Spinner 8">
              <controlPr defaultSize="0" autoPict="0">
                <anchor moveWithCells="1" sizeWithCells="1">
                  <from>
                    <xdr:col>35</xdr:col>
                    <xdr:colOff>180975</xdr:colOff>
                    <xdr:row>32</xdr:row>
                    <xdr:rowOff>47625</xdr:rowOff>
                  </from>
                  <to>
                    <xdr:col>35</xdr:col>
                    <xdr:colOff>409575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Spinner 9">
              <controlPr defaultSize="0" autoPict="0">
                <anchor moveWithCells="1" sizeWithCells="1">
                  <from>
                    <xdr:col>35</xdr:col>
                    <xdr:colOff>180975</xdr:colOff>
                    <xdr:row>34</xdr:row>
                    <xdr:rowOff>47625</xdr:rowOff>
                  </from>
                  <to>
                    <xdr:col>35</xdr:col>
                    <xdr:colOff>409575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Spinner 10">
              <controlPr defaultSize="0" autoPict="0">
                <anchor moveWithCells="1" sizeWithCells="1">
                  <from>
                    <xdr:col>35</xdr:col>
                    <xdr:colOff>180975</xdr:colOff>
                    <xdr:row>35</xdr:row>
                    <xdr:rowOff>47625</xdr:rowOff>
                  </from>
                  <to>
                    <xdr:col>35</xdr:col>
                    <xdr:colOff>409575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Spinner 11">
              <controlPr defaultSize="0" autoPict="0">
                <anchor moveWithCells="1" sizeWithCells="1">
                  <from>
                    <xdr:col>35</xdr:col>
                    <xdr:colOff>180975</xdr:colOff>
                    <xdr:row>36</xdr:row>
                    <xdr:rowOff>47625</xdr:rowOff>
                  </from>
                  <to>
                    <xdr:col>35</xdr:col>
                    <xdr:colOff>409575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Spinner 12">
              <controlPr defaultSize="0" autoPict="0">
                <anchor moveWithCells="1" sizeWithCells="1">
                  <from>
                    <xdr:col>35</xdr:col>
                    <xdr:colOff>180975</xdr:colOff>
                    <xdr:row>37</xdr:row>
                    <xdr:rowOff>47625</xdr:rowOff>
                  </from>
                  <to>
                    <xdr:col>35</xdr:col>
                    <xdr:colOff>409575</xdr:colOff>
                    <xdr:row>37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Spinner 13">
              <controlPr defaultSize="0" autoPict="0">
                <anchor moveWithCells="1" sizeWithCells="1">
                  <from>
                    <xdr:col>35</xdr:col>
                    <xdr:colOff>190500</xdr:colOff>
                    <xdr:row>47</xdr:row>
                    <xdr:rowOff>38100</xdr:rowOff>
                  </from>
                  <to>
                    <xdr:col>35</xdr:col>
                    <xdr:colOff>419100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Spinner 14">
              <controlPr defaultSize="0" autoPict="0">
                <anchor moveWithCells="1" sizeWithCells="1">
                  <from>
                    <xdr:col>35</xdr:col>
                    <xdr:colOff>190500</xdr:colOff>
                    <xdr:row>48</xdr:row>
                    <xdr:rowOff>38100</xdr:rowOff>
                  </from>
                  <to>
                    <xdr:col>35</xdr:col>
                    <xdr:colOff>419100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Spinner 15">
              <controlPr defaultSize="0" autoPict="0">
                <anchor moveWithCells="1" sizeWithCells="1">
                  <from>
                    <xdr:col>35</xdr:col>
                    <xdr:colOff>180975</xdr:colOff>
                    <xdr:row>49</xdr:row>
                    <xdr:rowOff>38100</xdr:rowOff>
                  </from>
                  <to>
                    <xdr:col>35</xdr:col>
                    <xdr:colOff>419100</xdr:colOff>
                    <xdr:row>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Spinner 16">
              <controlPr defaultSize="0" autoPict="0">
                <anchor moveWithCells="1" sizeWithCells="1">
                  <from>
                    <xdr:col>35</xdr:col>
                    <xdr:colOff>180975</xdr:colOff>
                    <xdr:row>50</xdr:row>
                    <xdr:rowOff>38100</xdr:rowOff>
                  </from>
                  <to>
                    <xdr:col>35</xdr:col>
                    <xdr:colOff>419100</xdr:colOff>
                    <xdr:row>50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0" name="Spinner 17">
              <controlPr defaultSize="0" autoPict="0">
                <anchor moveWithCells="1" sizeWithCells="1">
                  <from>
                    <xdr:col>35</xdr:col>
                    <xdr:colOff>180975</xdr:colOff>
                    <xdr:row>52</xdr:row>
                    <xdr:rowOff>38100</xdr:rowOff>
                  </from>
                  <to>
                    <xdr:col>35</xdr:col>
                    <xdr:colOff>419100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1" name="Spinner 18">
              <controlPr defaultSize="0" autoPict="0">
                <anchor moveWithCells="1" sizeWithCells="1">
                  <from>
                    <xdr:col>35</xdr:col>
                    <xdr:colOff>180975</xdr:colOff>
                    <xdr:row>53</xdr:row>
                    <xdr:rowOff>38100</xdr:rowOff>
                  </from>
                  <to>
                    <xdr:col>35</xdr:col>
                    <xdr:colOff>419100</xdr:colOff>
                    <xdr:row>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2" name="Spinner 19">
              <controlPr defaultSize="0" autoPict="0">
                <anchor moveWithCells="1" sizeWithCells="1">
                  <from>
                    <xdr:col>35</xdr:col>
                    <xdr:colOff>180975</xdr:colOff>
                    <xdr:row>54</xdr:row>
                    <xdr:rowOff>38100</xdr:rowOff>
                  </from>
                  <to>
                    <xdr:col>35</xdr:col>
                    <xdr:colOff>419100</xdr:colOff>
                    <xdr:row>54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3" name="Spinner 20">
              <controlPr defaultSize="0" autoPict="0">
                <anchor moveWithCells="1" sizeWithCells="1">
                  <from>
                    <xdr:col>35</xdr:col>
                    <xdr:colOff>161925</xdr:colOff>
                    <xdr:row>55</xdr:row>
                    <xdr:rowOff>38100</xdr:rowOff>
                  </from>
                  <to>
                    <xdr:col>35</xdr:col>
                    <xdr:colOff>419100</xdr:colOff>
                    <xdr:row>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4" name="Spinner 21">
              <controlPr defaultSize="0" autoPict="0">
                <anchor moveWithCells="1" sizeWithCells="1">
                  <from>
                    <xdr:col>35</xdr:col>
                    <xdr:colOff>180975</xdr:colOff>
                    <xdr:row>57</xdr:row>
                    <xdr:rowOff>38100</xdr:rowOff>
                  </from>
                  <to>
                    <xdr:col>35</xdr:col>
                    <xdr:colOff>419100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5" name="Spinner 22">
              <controlPr defaultSize="0" autoPict="0">
                <anchor moveWithCells="1" sizeWithCells="1">
                  <from>
                    <xdr:col>35</xdr:col>
                    <xdr:colOff>190500</xdr:colOff>
                    <xdr:row>58</xdr:row>
                    <xdr:rowOff>38100</xdr:rowOff>
                  </from>
                  <to>
                    <xdr:col>35</xdr:col>
                    <xdr:colOff>419100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26" name="Spinner 23">
              <controlPr defaultSize="0" autoPict="0">
                <anchor moveWithCells="1" sizeWithCells="1">
                  <from>
                    <xdr:col>35</xdr:col>
                    <xdr:colOff>180975</xdr:colOff>
                    <xdr:row>59</xdr:row>
                    <xdr:rowOff>38100</xdr:rowOff>
                  </from>
                  <to>
                    <xdr:col>35</xdr:col>
                    <xdr:colOff>419100</xdr:colOff>
                    <xdr:row>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7" name="Spinner 24">
              <controlPr defaultSize="0" autoPict="0">
                <anchor moveWithCells="1" sizeWithCells="1">
                  <from>
                    <xdr:col>35</xdr:col>
                    <xdr:colOff>190500</xdr:colOff>
                    <xdr:row>60</xdr:row>
                    <xdr:rowOff>38100</xdr:rowOff>
                  </from>
                  <to>
                    <xdr:col>35</xdr:col>
                    <xdr:colOff>419100</xdr:colOff>
                    <xdr:row>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28" name="Spinner 25">
              <controlPr defaultSize="0" autoPict="0">
                <anchor moveWithCells="1" sizeWithCells="1">
                  <from>
                    <xdr:col>35</xdr:col>
                    <xdr:colOff>180975</xdr:colOff>
                    <xdr:row>70</xdr:row>
                    <xdr:rowOff>38100</xdr:rowOff>
                  </from>
                  <to>
                    <xdr:col>35</xdr:col>
                    <xdr:colOff>419100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29" name="Spinner 26">
              <controlPr defaultSize="0" autoPict="0">
                <anchor moveWithCells="1" sizeWithCells="1">
                  <from>
                    <xdr:col>35</xdr:col>
                    <xdr:colOff>180975</xdr:colOff>
                    <xdr:row>71</xdr:row>
                    <xdr:rowOff>38100</xdr:rowOff>
                  </from>
                  <to>
                    <xdr:col>35</xdr:col>
                    <xdr:colOff>419100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30" name="Spinner 27">
              <controlPr defaultSize="0" autoPict="0">
                <anchor moveWithCells="1" sizeWithCells="1">
                  <from>
                    <xdr:col>35</xdr:col>
                    <xdr:colOff>180975</xdr:colOff>
                    <xdr:row>72</xdr:row>
                    <xdr:rowOff>38100</xdr:rowOff>
                  </from>
                  <to>
                    <xdr:col>35</xdr:col>
                    <xdr:colOff>419100</xdr:colOff>
                    <xdr:row>72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31" name="Spinner 28">
              <controlPr defaultSize="0" autoPict="0">
                <anchor moveWithCells="1" sizeWithCells="1">
                  <from>
                    <xdr:col>35</xdr:col>
                    <xdr:colOff>180975</xdr:colOff>
                    <xdr:row>73</xdr:row>
                    <xdr:rowOff>38100</xdr:rowOff>
                  </from>
                  <to>
                    <xdr:col>35</xdr:col>
                    <xdr:colOff>419100</xdr:colOff>
                    <xdr:row>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32" name="Spinner 29">
              <controlPr defaultSize="0" autoPict="0">
                <anchor moveWithCells="1" sizeWithCells="1">
                  <from>
                    <xdr:col>35</xdr:col>
                    <xdr:colOff>180975</xdr:colOff>
                    <xdr:row>75</xdr:row>
                    <xdr:rowOff>38100</xdr:rowOff>
                  </from>
                  <to>
                    <xdr:col>35</xdr:col>
                    <xdr:colOff>419100</xdr:colOff>
                    <xdr:row>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2" r:id="rId33" name="Spinner 30">
              <controlPr defaultSize="0" autoPict="0">
                <anchor moveWithCells="1" sizeWithCells="1">
                  <from>
                    <xdr:col>35</xdr:col>
                    <xdr:colOff>180975</xdr:colOff>
                    <xdr:row>76</xdr:row>
                    <xdr:rowOff>38100</xdr:rowOff>
                  </from>
                  <to>
                    <xdr:col>35</xdr:col>
                    <xdr:colOff>419100</xdr:colOff>
                    <xdr:row>76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3" r:id="rId34" name="Spinner 31">
              <controlPr defaultSize="0" autoPict="0">
                <anchor moveWithCells="1" sizeWithCells="1">
                  <from>
                    <xdr:col>35</xdr:col>
                    <xdr:colOff>190500</xdr:colOff>
                    <xdr:row>77</xdr:row>
                    <xdr:rowOff>38100</xdr:rowOff>
                  </from>
                  <to>
                    <xdr:col>35</xdr:col>
                    <xdr:colOff>419100</xdr:colOff>
                    <xdr:row>77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4" r:id="rId35" name="Spinner 32">
              <controlPr defaultSize="0" autoPict="0">
                <anchor moveWithCells="1" sizeWithCells="1">
                  <from>
                    <xdr:col>35</xdr:col>
                    <xdr:colOff>180975</xdr:colOff>
                    <xdr:row>78</xdr:row>
                    <xdr:rowOff>38100</xdr:rowOff>
                  </from>
                  <to>
                    <xdr:col>35</xdr:col>
                    <xdr:colOff>419100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5" r:id="rId36" name="Spinner 33">
              <controlPr defaultSize="0" autoPict="0">
                <anchor moveWithCells="1" sizeWithCells="1">
                  <from>
                    <xdr:col>35</xdr:col>
                    <xdr:colOff>180975</xdr:colOff>
                    <xdr:row>80</xdr:row>
                    <xdr:rowOff>38100</xdr:rowOff>
                  </from>
                  <to>
                    <xdr:col>35</xdr:col>
                    <xdr:colOff>419100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6" r:id="rId37" name="Spinner 34">
              <controlPr defaultSize="0" autoPict="0">
                <anchor moveWithCells="1" sizeWithCells="1">
                  <from>
                    <xdr:col>35</xdr:col>
                    <xdr:colOff>180975</xdr:colOff>
                    <xdr:row>81</xdr:row>
                    <xdr:rowOff>38100</xdr:rowOff>
                  </from>
                  <to>
                    <xdr:col>35</xdr:col>
                    <xdr:colOff>419100</xdr:colOff>
                    <xdr:row>81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7" r:id="rId38" name="Spinner 35">
              <controlPr defaultSize="0" autoPict="0">
                <anchor moveWithCells="1" sizeWithCells="1">
                  <from>
                    <xdr:col>35</xdr:col>
                    <xdr:colOff>180975</xdr:colOff>
                    <xdr:row>82</xdr:row>
                    <xdr:rowOff>38100</xdr:rowOff>
                  </from>
                  <to>
                    <xdr:col>35</xdr:col>
                    <xdr:colOff>419100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8" r:id="rId39" name="Spinner 36">
              <controlPr defaultSize="0" autoPict="0">
                <anchor moveWithCells="1" sizeWithCells="1">
                  <from>
                    <xdr:col>35</xdr:col>
                    <xdr:colOff>180975</xdr:colOff>
                    <xdr:row>83</xdr:row>
                    <xdr:rowOff>38100</xdr:rowOff>
                  </from>
                  <to>
                    <xdr:col>35</xdr:col>
                    <xdr:colOff>419100</xdr:colOff>
                    <xdr:row>83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9" r:id="rId40" name="Spinner 37">
              <controlPr defaultSize="0" autoPict="0">
                <anchor moveWithCells="1" sizeWithCells="1">
                  <from>
                    <xdr:col>35</xdr:col>
                    <xdr:colOff>190500</xdr:colOff>
                    <xdr:row>241</xdr:row>
                    <xdr:rowOff>38100</xdr:rowOff>
                  </from>
                  <to>
                    <xdr:col>35</xdr:col>
                    <xdr:colOff>419100</xdr:colOff>
                    <xdr:row>241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0" r:id="rId41" name="Spinner 38">
              <controlPr defaultSize="0" autoPict="0">
                <anchor moveWithCells="1" sizeWithCells="1">
                  <from>
                    <xdr:col>35</xdr:col>
                    <xdr:colOff>190500</xdr:colOff>
                    <xdr:row>242</xdr:row>
                    <xdr:rowOff>38100</xdr:rowOff>
                  </from>
                  <to>
                    <xdr:col>35</xdr:col>
                    <xdr:colOff>419100</xdr:colOff>
                    <xdr:row>242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1" r:id="rId42" name="Spinner 39">
              <controlPr defaultSize="0" autoPict="0">
                <anchor moveWithCells="1" sizeWithCells="1">
                  <from>
                    <xdr:col>35</xdr:col>
                    <xdr:colOff>180975</xdr:colOff>
                    <xdr:row>243</xdr:row>
                    <xdr:rowOff>38100</xdr:rowOff>
                  </from>
                  <to>
                    <xdr:col>35</xdr:col>
                    <xdr:colOff>419100</xdr:colOff>
                    <xdr:row>243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2" r:id="rId43" name="Spinner 40">
              <controlPr defaultSize="0" autoPict="0">
                <anchor moveWithCells="1" sizeWithCells="1">
                  <from>
                    <xdr:col>35</xdr:col>
                    <xdr:colOff>180975</xdr:colOff>
                    <xdr:row>244</xdr:row>
                    <xdr:rowOff>38100</xdr:rowOff>
                  </from>
                  <to>
                    <xdr:col>35</xdr:col>
                    <xdr:colOff>419100</xdr:colOff>
                    <xdr:row>244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3" r:id="rId44" name="Spinner 41">
              <controlPr defaultSize="0" autoPict="0">
                <anchor moveWithCells="1" sizeWithCells="1">
                  <from>
                    <xdr:col>35</xdr:col>
                    <xdr:colOff>190500</xdr:colOff>
                    <xdr:row>258</xdr:row>
                    <xdr:rowOff>38100</xdr:rowOff>
                  </from>
                  <to>
                    <xdr:col>35</xdr:col>
                    <xdr:colOff>419100</xdr:colOff>
                    <xdr:row>258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4" r:id="rId45" name="Spinner 42">
              <controlPr defaultSize="0" autoPict="0">
                <anchor moveWithCells="1" sizeWithCells="1">
                  <from>
                    <xdr:col>35</xdr:col>
                    <xdr:colOff>180975</xdr:colOff>
                    <xdr:row>259</xdr:row>
                    <xdr:rowOff>38100</xdr:rowOff>
                  </from>
                  <to>
                    <xdr:col>35</xdr:col>
                    <xdr:colOff>419100</xdr:colOff>
                    <xdr:row>259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5" r:id="rId46" name="Spinner 43">
              <controlPr defaultSize="0" autoPict="0">
                <anchor moveWithCells="1" sizeWithCells="1">
                  <from>
                    <xdr:col>35</xdr:col>
                    <xdr:colOff>161925</xdr:colOff>
                    <xdr:row>260</xdr:row>
                    <xdr:rowOff>38100</xdr:rowOff>
                  </from>
                  <to>
                    <xdr:col>35</xdr:col>
                    <xdr:colOff>419100</xdr:colOff>
                    <xdr:row>260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6" r:id="rId47" name="Spinner 44">
              <controlPr defaultSize="0" autoPict="0">
                <anchor moveWithCells="1" sizeWithCells="1">
                  <from>
                    <xdr:col>35</xdr:col>
                    <xdr:colOff>180975</xdr:colOff>
                    <xdr:row>261</xdr:row>
                    <xdr:rowOff>38100</xdr:rowOff>
                  </from>
                  <to>
                    <xdr:col>35</xdr:col>
                    <xdr:colOff>419100</xdr:colOff>
                    <xdr:row>261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7" r:id="rId48" name="Spinner 45">
              <controlPr defaultSize="0" autoPict="0">
                <anchor moveWithCells="1" sizeWithCells="1">
                  <from>
                    <xdr:col>35</xdr:col>
                    <xdr:colOff>180975</xdr:colOff>
                    <xdr:row>96</xdr:row>
                    <xdr:rowOff>47625</xdr:rowOff>
                  </from>
                  <to>
                    <xdr:col>35</xdr:col>
                    <xdr:colOff>390525</xdr:colOff>
                    <xdr:row>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8" r:id="rId49" name="Spinner 46">
              <controlPr defaultSize="0" autoPict="0">
                <anchor moveWithCells="1" sizeWithCells="1">
                  <from>
                    <xdr:col>35</xdr:col>
                    <xdr:colOff>180975</xdr:colOff>
                    <xdr:row>97</xdr:row>
                    <xdr:rowOff>38100</xdr:rowOff>
                  </from>
                  <to>
                    <xdr:col>35</xdr:col>
                    <xdr:colOff>409575</xdr:colOff>
                    <xdr:row>97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9" r:id="rId50" name="Spinner 47">
              <controlPr defaultSize="0" autoPict="0">
                <anchor moveWithCells="1" sizeWithCells="1">
                  <from>
                    <xdr:col>35</xdr:col>
                    <xdr:colOff>180975</xdr:colOff>
                    <xdr:row>98</xdr:row>
                    <xdr:rowOff>47625</xdr:rowOff>
                  </from>
                  <to>
                    <xdr:col>35</xdr:col>
                    <xdr:colOff>409575</xdr:colOff>
                    <xdr:row>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0" r:id="rId51" name="Spinner 48">
              <controlPr defaultSize="0" autoPict="0">
                <anchor moveWithCells="1" sizeWithCells="1">
                  <from>
                    <xdr:col>35</xdr:col>
                    <xdr:colOff>180975</xdr:colOff>
                    <xdr:row>99</xdr:row>
                    <xdr:rowOff>47625</xdr:rowOff>
                  </from>
                  <to>
                    <xdr:col>35</xdr:col>
                    <xdr:colOff>409575</xdr:colOff>
                    <xdr:row>99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1" r:id="rId52" name="Spinner 49">
              <controlPr defaultSize="0" autoPict="0">
                <anchor moveWithCells="1" sizeWithCells="1">
                  <from>
                    <xdr:col>35</xdr:col>
                    <xdr:colOff>190500</xdr:colOff>
                    <xdr:row>101</xdr:row>
                    <xdr:rowOff>47625</xdr:rowOff>
                  </from>
                  <to>
                    <xdr:col>35</xdr:col>
                    <xdr:colOff>409575</xdr:colOff>
                    <xdr:row>101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2" r:id="rId53" name="Spinner 50">
              <controlPr defaultSize="0" autoPict="0">
                <anchor moveWithCells="1" sizeWithCells="1">
                  <from>
                    <xdr:col>35</xdr:col>
                    <xdr:colOff>180975</xdr:colOff>
                    <xdr:row>102</xdr:row>
                    <xdr:rowOff>47625</xdr:rowOff>
                  </from>
                  <to>
                    <xdr:col>35</xdr:col>
                    <xdr:colOff>409575</xdr:colOff>
                    <xdr:row>102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3" r:id="rId54" name="Spinner 51">
              <controlPr defaultSize="0" autoPict="0">
                <anchor moveWithCells="1" sizeWithCells="1">
                  <from>
                    <xdr:col>35</xdr:col>
                    <xdr:colOff>161925</xdr:colOff>
                    <xdr:row>103</xdr:row>
                    <xdr:rowOff>47625</xdr:rowOff>
                  </from>
                  <to>
                    <xdr:col>35</xdr:col>
                    <xdr:colOff>409575</xdr:colOff>
                    <xdr:row>103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4" r:id="rId55" name="Spinner 52">
              <controlPr defaultSize="0" autoPict="0">
                <anchor moveWithCells="1" sizeWithCells="1">
                  <from>
                    <xdr:col>35</xdr:col>
                    <xdr:colOff>180975</xdr:colOff>
                    <xdr:row>104</xdr:row>
                    <xdr:rowOff>47625</xdr:rowOff>
                  </from>
                  <to>
                    <xdr:col>35</xdr:col>
                    <xdr:colOff>409575</xdr:colOff>
                    <xdr:row>104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5" r:id="rId56" name="Spinner 53">
              <controlPr defaultSize="0" autoPict="0">
                <anchor moveWithCells="1" sizeWithCells="1">
                  <from>
                    <xdr:col>35</xdr:col>
                    <xdr:colOff>180975</xdr:colOff>
                    <xdr:row>106</xdr:row>
                    <xdr:rowOff>47625</xdr:rowOff>
                  </from>
                  <to>
                    <xdr:col>35</xdr:col>
                    <xdr:colOff>409575</xdr:colOff>
                    <xdr:row>106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6" r:id="rId57" name="Spinner 54">
              <controlPr defaultSize="0" autoPict="0">
                <anchor moveWithCells="1" sizeWithCells="1">
                  <from>
                    <xdr:col>35</xdr:col>
                    <xdr:colOff>180975</xdr:colOff>
                    <xdr:row>107</xdr:row>
                    <xdr:rowOff>47625</xdr:rowOff>
                  </from>
                  <to>
                    <xdr:col>35</xdr:col>
                    <xdr:colOff>409575</xdr:colOff>
                    <xdr:row>107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7" r:id="rId58" name="Spinner 55">
              <controlPr defaultSize="0" autoPict="0">
                <anchor moveWithCells="1" sizeWithCells="1">
                  <from>
                    <xdr:col>35</xdr:col>
                    <xdr:colOff>180975</xdr:colOff>
                    <xdr:row>108</xdr:row>
                    <xdr:rowOff>47625</xdr:rowOff>
                  </from>
                  <to>
                    <xdr:col>35</xdr:col>
                    <xdr:colOff>409575</xdr:colOff>
                    <xdr:row>108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8" r:id="rId59" name="Spinner 56">
              <controlPr defaultSize="0" autoPict="0">
                <anchor moveWithCells="1" sizeWithCells="1">
                  <from>
                    <xdr:col>35</xdr:col>
                    <xdr:colOff>180975</xdr:colOff>
                    <xdr:row>109</xdr:row>
                    <xdr:rowOff>47625</xdr:rowOff>
                  </from>
                  <to>
                    <xdr:col>35</xdr:col>
                    <xdr:colOff>409575</xdr:colOff>
                    <xdr:row>109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9" r:id="rId60" name="Spinner 57">
              <controlPr defaultSize="0" autoPict="0">
                <anchor moveWithCells="1" sizeWithCells="1">
                  <from>
                    <xdr:col>35</xdr:col>
                    <xdr:colOff>190500</xdr:colOff>
                    <xdr:row>119</xdr:row>
                    <xdr:rowOff>38100</xdr:rowOff>
                  </from>
                  <to>
                    <xdr:col>35</xdr:col>
                    <xdr:colOff>419100</xdr:colOff>
                    <xdr:row>119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0" r:id="rId61" name="Spinner 58">
              <controlPr defaultSize="0" autoPict="0">
                <anchor moveWithCells="1" sizeWithCells="1">
                  <from>
                    <xdr:col>35</xdr:col>
                    <xdr:colOff>190500</xdr:colOff>
                    <xdr:row>120</xdr:row>
                    <xdr:rowOff>38100</xdr:rowOff>
                  </from>
                  <to>
                    <xdr:col>35</xdr:col>
                    <xdr:colOff>419100</xdr:colOff>
                    <xdr:row>120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1" r:id="rId62" name="Spinner 59">
              <controlPr defaultSize="0" autoPict="0">
                <anchor moveWithCells="1" sizeWithCells="1">
                  <from>
                    <xdr:col>35</xdr:col>
                    <xdr:colOff>180975</xdr:colOff>
                    <xdr:row>121</xdr:row>
                    <xdr:rowOff>38100</xdr:rowOff>
                  </from>
                  <to>
                    <xdr:col>35</xdr:col>
                    <xdr:colOff>419100</xdr:colOff>
                    <xdr:row>121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2" r:id="rId63" name="Spinner 60">
              <controlPr defaultSize="0" autoPict="0">
                <anchor moveWithCells="1" sizeWithCells="1">
                  <from>
                    <xdr:col>35</xdr:col>
                    <xdr:colOff>180975</xdr:colOff>
                    <xdr:row>122</xdr:row>
                    <xdr:rowOff>38100</xdr:rowOff>
                  </from>
                  <to>
                    <xdr:col>35</xdr:col>
                    <xdr:colOff>419100</xdr:colOff>
                    <xdr:row>122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3" r:id="rId64" name="Spinner 61">
              <controlPr defaultSize="0" autoPict="0">
                <anchor moveWithCells="1" sizeWithCells="1">
                  <from>
                    <xdr:col>35</xdr:col>
                    <xdr:colOff>180975</xdr:colOff>
                    <xdr:row>124</xdr:row>
                    <xdr:rowOff>38100</xdr:rowOff>
                  </from>
                  <to>
                    <xdr:col>35</xdr:col>
                    <xdr:colOff>419100</xdr:colOff>
                    <xdr:row>124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4" r:id="rId65" name="Spinner 62">
              <controlPr defaultSize="0" autoPict="0">
                <anchor moveWithCells="1" sizeWithCells="1">
                  <from>
                    <xdr:col>35</xdr:col>
                    <xdr:colOff>180975</xdr:colOff>
                    <xdr:row>125</xdr:row>
                    <xdr:rowOff>38100</xdr:rowOff>
                  </from>
                  <to>
                    <xdr:col>35</xdr:col>
                    <xdr:colOff>419100</xdr:colOff>
                    <xdr:row>125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5" r:id="rId66" name="Spinner 63">
              <controlPr defaultSize="0" autoPict="0">
                <anchor moveWithCells="1" sizeWithCells="1">
                  <from>
                    <xdr:col>35</xdr:col>
                    <xdr:colOff>180975</xdr:colOff>
                    <xdr:row>126</xdr:row>
                    <xdr:rowOff>38100</xdr:rowOff>
                  </from>
                  <to>
                    <xdr:col>35</xdr:col>
                    <xdr:colOff>419100</xdr:colOff>
                    <xdr:row>126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6" r:id="rId67" name="Spinner 64">
              <controlPr defaultSize="0" autoPict="0">
                <anchor moveWithCells="1" sizeWithCells="1">
                  <from>
                    <xdr:col>35</xdr:col>
                    <xdr:colOff>161925</xdr:colOff>
                    <xdr:row>127</xdr:row>
                    <xdr:rowOff>38100</xdr:rowOff>
                  </from>
                  <to>
                    <xdr:col>35</xdr:col>
                    <xdr:colOff>419100</xdr:colOff>
                    <xdr:row>127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7" r:id="rId68" name="Spinner 65">
              <controlPr defaultSize="0" autoPict="0">
                <anchor moveWithCells="1" sizeWithCells="1">
                  <from>
                    <xdr:col>35</xdr:col>
                    <xdr:colOff>180975</xdr:colOff>
                    <xdr:row>129</xdr:row>
                    <xdr:rowOff>38100</xdr:rowOff>
                  </from>
                  <to>
                    <xdr:col>35</xdr:col>
                    <xdr:colOff>419100</xdr:colOff>
                    <xdr:row>129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8" r:id="rId69" name="Spinner 66">
              <controlPr defaultSize="0" autoPict="0">
                <anchor moveWithCells="1" sizeWithCells="1">
                  <from>
                    <xdr:col>35</xdr:col>
                    <xdr:colOff>190500</xdr:colOff>
                    <xdr:row>130</xdr:row>
                    <xdr:rowOff>38100</xdr:rowOff>
                  </from>
                  <to>
                    <xdr:col>35</xdr:col>
                    <xdr:colOff>419100</xdr:colOff>
                    <xdr:row>130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9" r:id="rId70" name="Spinner 67">
              <controlPr defaultSize="0" autoPict="0">
                <anchor moveWithCells="1" sizeWithCells="1">
                  <from>
                    <xdr:col>35</xdr:col>
                    <xdr:colOff>180975</xdr:colOff>
                    <xdr:row>131</xdr:row>
                    <xdr:rowOff>38100</xdr:rowOff>
                  </from>
                  <to>
                    <xdr:col>35</xdr:col>
                    <xdr:colOff>419100</xdr:colOff>
                    <xdr:row>131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0" r:id="rId71" name="Spinner 68">
              <controlPr defaultSize="0" autoPict="0">
                <anchor moveWithCells="1" sizeWithCells="1">
                  <from>
                    <xdr:col>35</xdr:col>
                    <xdr:colOff>190500</xdr:colOff>
                    <xdr:row>132</xdr:row>
                    <xdr:rowOff>38100</xdr:rowOff>
                  </from>
                  <to>
                    <xdr:col>35</xdr:col>
                    <xdr:colOff>419100</xdr:colOff>
                    <xdr:row>132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1" r:id="rId72" name="Spinner 69">
              <controlPr defaultSize="0" autoPict="0">
                <anchor moveWithCells="1" sizeWithCells="1">
                  <from>
                    <xdr:col>35</xdr:col>
                    <xdr:colOff>180975</xdr:colOff>
                    <xdr:row>142</xdr:row>
                    <xdr:rowOff>38100</xdr:rowOff>
                  </from>
                  <to>
                    <xdr:col>35</xdr:col>
                    <xdr:colOff>419100</xdr:colOff>
                    <xdr:row>142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2" r:id="rId73" name="Spinner 70">
              <controlPr defaultSize="0" autoPict="0">
                <anchor moveWithCells="1" sizeWithCells="1">
                  <from>
                    <xdr:col>35</xdr:col>
                    <xdr:colOff>180975</xdr:colOff>
                    <xdr:row>143</xdr:row>
                    <xdr:rowOff>38100</xdr:rowOff>
                  </from>
                  <to>
                    <xdr:col>35</xdr:col>
                    <xdr:colOff>419100</xdr:colOff>
                    <xdr:row>143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3" r:id="rId74" name="Spinner 71">
              <controlPr defaultSize="0" autoPict="0">
                <anchor moveWithCells="1" sizeWithCells="1">
                  <from>
                    <xdr:col>35</xdr:col>
                    <xdr:colOff>180975</xdr:colOff>
                    <xdr:row>144</xdr:row>
                    <xdr:rowOff>38100</xdr:rowOff>
                  </from>
                  <to>
                    <xdr:col>35</xdr:col>
                    <xdr:colOff>419100</xdr:colOff>
                    <xdr:row>144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4" r:id="rId75" name="Spinner 72">
              <controlPr defaultSize="0" autoPict="0">
                <anchor moveWithCells="1" sizeWithCells="1">
                  <from>
                    <xdr:col>35</xdr:col>
                    <xdr:colOff>180975</xdr:colOff>
                    <xdr:row>145</xdr:row>
                    <xdr:rowOff>38100</xdr:rowOff>
                  </from>
                  <to>
                    <xdr:col>35</xdr:col>
                    <xdr:colOff>419100</xdr:colOff>
                    <xdr:row>145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5" r:id="rId76" name="Spinner 73">
              <controlPr defaultSize="0" autoPict="0">
                <anchor moveWithCells="1" sizeWithCells="1">
                  <from>
                    <xdr:col>35</xdr:col>
                    <xdr:colOff>180975</xdr:colOff>
                    <xdr:row>147</xdr:row>
                    <xdr:rowOff>38100</xdr:rowOff>
                  </from>
                  <to>
                    <xdr:col>35</xdr:col>
                    <xdr:colOff>419100</xdr:colOff>
                    <xdr:row>147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6" r:id="rId77" name="Spinner 74">
              <controlPr defaultSize="0" autoPict="0">
                <anchor moveWithCells="1" sizeWithCells="1">
                  <from>
                    <xdr:col>35</xdr:col>
                    <xdr:colOff>180975</xdr:colOff>
                    <xdr:row>148</xdr:row>
                    <xdr:rowOff>38100</xdr:rowOff>
                  </from>
                  <to>
                    <xdr:col>35</xdr:col>
                    <xdr:colOff>419100</xdr:colOff>
                    <xdr:row>148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7" r:id="rId78" name="Spinner 75">
              <controlPr defaultSize="0" autoPict="0">
                <anchor moveWithCells="1" sizeWithCells="1">
                  <from>
                    <xdr:col>35</xdr:col>
                    <xdr:colOff>190500</xdr:colOff>
                    <xdr:row>149</xdr:row>
                    <xdr:rowOff>38100</xdr:rowOff>
                  </from>
                  <to>
                    <xdr:col>35</xdr:col>
                    <xdr:colOff>419100</xdr:colOff>
                    <xdr:row>149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8" r:id="rId79" name="Spinner 76">
              <controlPr defaultSize="0" autoPict="0">
                <anchor moveWithCells="1" sizeWithCells="1">
                  <from>
                    <xdr:col>35</xdr:col>
                    <xdr:colOff>180975</xdr:colOff>
                    <xdr:row>150</xdr:row>
                    <xdr:rowOff>38100</xdr:rowOff>
                  </from>
                  <to>
                    <xdr:col>35</xdr:col>
                    <xdr:colOff>419100</xdr:colOff>
                    <xdr:row>150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9" r:id="rId80" name="Spinner 77">
              <controlPr defaultSize="0" autoPict="0">
                <anchor moveWithCells="1" sizeWithCells="1">
                  <from>
                    <xdr:col>35</xdr:col>
                    <xdr:colOff>180975</xdr:colOff>
                    <xdr:row>152</xdr:row>
                    <xdr:rowOff>38100</xdr:rowOff>
                  </from>
                  <to>
                    <xdr:col>35</xdr:col>
                    <xdr:colOff>419100</xdr:colOff>
                    <xdr:row>152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0" r:id="rId81" name="Spinner 78">
              <controlPr defaultSize="0" autoPict="0">
                <anchor moveWithCells="1" sizeWithCells="1">
                  <from>
                    <xdr:col>35</xdr:col>
                    <xdr:colOff>180975</xdr:colOff>
                    <xdr:row>153</xdr:row>
                    <xdr:rowOff>38100</xdr:rowOff>
                  </from>
                  <to>
                    <xdr:col>35</xdr:col>
                    <xdr:colOff>419100</xdr:colOff>
                    <xdr:row>153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1" r:id="rId82" name="Spinner 79">
              <controlPr defaultSize="0" autoPict="0">
                <anchor moveWithCells="1" sizeWithCells="1">
                  <from>
                    <xdr:col>35</xdr:col>
                    <xdr:colOff>180975</xdr:colOff>
                    <xdr:row>154</xdr:row>
                    <xdr:rowOff>38100</xdr:rowOff>
                  </from>
                  <to>
                    <xdr:col>35</xdr:col>
                    <xdr:colOff>419100</xdr:colOff>
                    <xdr:row>154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2" r:id="rId83" name="Spinner 80">
              <controlPr defaultSize="0" autoPict="0">
                <anchor moveWithCells="1" sizeWithCells="1">
                  <from>
                    <xdr:col>35</xdr:col>
                    <xdr:colOff>180975</xdr:colOff>
                    <xdr:row>155</xdr:row>
                    <xdr:rowOff>38100</xdr:rowOff>
                  </from>
                  <to>
                    <xdr:col>35</xdr:col>
                    <xdr:colOff>419100</xdr:colOff>
                    <xdr:row>155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3" r:id="rId84" name="Spinner 81">
              <controlPr defaultSize="0" autoPict="0">
                <anchor moveWithCells="1" sizeWithCells="1">
                  <from>
                    <xdr:col>35</xdr:col>
                    <xdr:colOff>180975</xdr:colOff>
                    <xdr:row>168</xdr:row>
                    <xdr:rowOff>47625</xdr:rowOff>
                  </from>
                  <to>
                    <xdr:col>35</xdr:col>
                    <xdr:colOff>390525</xdr:colOff>
                    <xdr:row>168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4" r:id="rId85" name="Spinner 82">
              <controlPr defaultSize="0" autoPict="0">
                <anchor moveWithCells="1" sizeWithCells="1">
                  <from>
                    <xdr:col>35</xdr:col>
                    <xdr:colOff>180975</xdr:colOff>
                    <xdr:row>169</xdr:row>
                    <xdr:rowOff>38100</xdr:rowOff>
                  </from>
                  <to>
                    <xdr:col>35</xdr:col>
                    <xdr:colOff>409575</xdr:colOff>
                    <xdr:row>169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5" r:id="rId86" name="Spinner 83">
              <controlPr defaultSize="0" autoPict="0">
                <anchor moveWithCells="1" sizeWithCells="1">
                  <from>
                    <xdr:col>35</xdr:col>
                    <xdr:colOff>180975</xdr:colOff>
                    <xdr:row>170</xdr:row>
                    <xdr:rowOff>47625</xdr:rowOff>
                  </from>
                  <to>
                    <xdr:col>35</xdr:col>
                    <xdr:colOff>409575</xdr:colOff>
                    <xdr:row>170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6" r:id="rId87" name="Spinner 84">
              <controlPr defaultSize="0" autoPict="0">
                <anchor moveWithCells="1" sizeWithCells="1">
                  <from>
                    <xdr:col>35</xdr:col>
                    <xdr:colOff>180975</xdr:colOff>
                    <xdr:row>171</xdr:row>
                    <xdr:rowOff>47625</xdr:rowOff>
                  </from>
                  <to>
                    <xdr:col>35</xdr:col>
                    <xdr:colOff>409575</xdr:colOff>
                    <xdr:row>171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7" r:id="rId88" name="Spinner 85">
              <controlPr defaultSize="0" autoPict="0">
                <anchor moveWithCells="1" sizeWithCells="1">
                  <from>
                    <xdr:col>35</xdr:col>
                    <xdr:colOff>190500</xdr:colOff>
                    <xdr:row>173</xdr:row>
                    <xdr:rowOff>47625</xdr:rowOff>
                  </from>
                  <to>
                    <xdr:col>35</xdr:col>
                    <xdr:colOff>409575</xdr:colOff>
                    <xdr:row>173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8" r:id="rId89" name="Spinner 86">
              <controlPr defaultSize="0" autoPict="0">
                <anchor moveWithCells="1" sizeWithCells="1">
                  <from>
                    <xdr:col>35</xdr:col>
                    <xdr:colOff>180975</xdr:colOff>
                    <xdr:row>174</xdr:row>
                    <xdr:rowOff>47625</xdr:rowOff>
                  </from>
                  <to>
                    <xdr:col>35</xdr:col>
                    <xdr:colOff>409575</xdr:colOff>
                    <xdr:row>174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9" r:id="rId90" name="Spinner 87">
              <controlPr defaultSize="0" autoPict="0">
                <anchor moveWithCells="1" sizeWithCells="1">
                  <from>
                    <xdr:col>35</xdr:col>
                    <xdr:colOff>161925</xdr:colOff>
                    <xdr:row>175</xdr:row>
                    <xdr:rowOff>47625</xdr:rowOff>
                  </from>
                  <to>
                    <xdr:col>35</xdr:col>
                    <xdr:colOff>409575</xdr:colOff>
                    <xdr:row>175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0" r:id="rId91" name="Spinner 88">
              <controlPr defaultSize="0" autoPict="0">
                <anchor moveWithCells="1" sizeWithCells="1">
                  <from>
                    <xdr:col>35</xdr:col>
                    <xdr:colOff>180975</xdr:colOff>
                    <xdr:row>176</xdr:row>
                    <xdr:rowOff>47625</xdr:rowOff>
                  </from>
                  <to>
                    <xdr:col>35</xdr:col>
                    <xdr:colOff>409575</xdr:colOff>
                    <xdr:row>176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1" r:id="rId92" name="Spinner 89">
              <controlPr defaultSize="0" autoPict="0">
                <anchor moveWithCells="1" sizeWithCells="1">
                  <from>
                    <xdr:col>35</xdr:col>
                    <xdr:colOff>180975</xdr:colOff>
                    <xdr:row>178</xdr:row>
                    <xdr:rowOff>47625</xdr:rowOff>
                  </from>
                  <to>
                    <xdr:col>35</xdr:col>
                    <xdr:colOff>409575</xdr:colOff>
                    <xdr:row>178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2" r:id="rId93" name="Spinner 90">
              <controlPr defaultSize="0" autoPict="0">
                <anchor moveWithCells="1" sizeWithCells="1">
                  <from>
                    <xdr:col>35</xdr:col>
                    <xdr:colOff>180975</xdr:colOff>
                    <xdr:row>179</xdr:row>
                    <xdr:rowOff>47625</xdr:rowOff>
                  </from>
                  <to>
                    <xdr:col>35</xdr:col>
                    <xdr:colOff>409575</xdr:colOff>
                    <xdr:row>179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3" r:id="rId94" name="Spinner 91">
              <controlPr defaultSize="0" autoPict="0">
                <anchor moveWithCells="1" sizeWithCells="1">
                  <from>
                    <xdr:col>35</xdr:col>
                    <xdr:colOff>180975</xdr:colOff>
                    <xdr:row>180</xdr:row>
                    <xdr:rowOff>47625</xdr:rowOff>
                  </from>
                  <to>
                    <xdr:col>35</xdr:col>
                    <xdr:colOff>409575</xdr:colOff>
                    <xdr:row>180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4" r:id="rId95" name="Spinner 92">
              <controlPr defaultSize="0" autoPict="0">
                <anchor moveWithCells="1" sizeWithCells="1">
                  <from>
                    <xdr:col>35</xdr:col>
                    <xdr:colOff>180975</xdr:colOff>
                    <xdr:row>181</xdr:row>
                    <xdr:rowOff>47625</xdr:rowOff>
                  </from>
                  <to>
                    <xdr:col>35</xdr:col>
                    <xdr:colOff>409575</xdr:colOff>
                    <xdr:row>181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5" r:id="rId96" name="Spinner 93">
              <controlPr defaultSize="0" autoPict="0">
                <anchor moveWithCells="1" sizeWithCells="1">
                  <from>
                    <xdr:col>35</xdr:col>
                    <xdr:colOff>190500</xdr:colOff>
                    <xdr:row>191</xdr:row>
                    <xdr:rowOff>38100</xdr:rowOff>
                  </from>
                  <to>
                    <xdr:col>35</xdr:col>
                    <xdr:colOff>419100</xdr:colOff>
                    <xdr:row>191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6" r:id="rId97" name="Spinner 94">
              <controlPr defaultSize="0" autoPict="0">
                <anchor moveWithCells="1" sizeWithCells="1">
                  <from>
                    <xdr:col>35</xdr:col>
                    <xdr:colOff>190500</xdr:colOff>
                    <xdr:row>192</xdr:row>
                    <xdr:rowOff>38100</xdr:rowOff>
                  </from>
                  <to>
                    <xdr:col>35</xdr:col>
                    <xdr:colOff>419100</xdr:colOff>
                    <xdr:row>192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7" r:id="rId98" name="Spinner 95">
              <controlPr defaultSize="0" autoPict="0">
                <anchor moveWithCells="1" sizeWithCells="1">
                  <from>
                    <xdr:col>35</xdr:col>
                    <xdr:colOff>180975</xdr:colOff>
                    <xdr:row>193</xdr:row>
                    <xdr:rowOff>38100</xdr:rowOff>
                  </from>
                  <to>
                    <xdr:col>35</xdr:col>
                    <xdr:colOff>419100</xdr:colOff>
                    <xdr:row>193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8" r:id="rId99" name="Spinner 96">
              <controlPr defaultSize="0" autoPict="0">
                <anchor moveWithCells="1" sizeWithCells="1">
                  <from>
                    <xdr:col>35</xdr:col>
                    <xdr:colOff>180975</xdr:colOff>
                    <xdr:row>194</xdr:row>
                    <xdr:rowOff>38100</xdr:rowOff>
                  </from>
                  <to>
                    <xdr:col>35</xdr:col>
                    <xdr:colOff>419100</xdr:colOff>
                    <xdr:row>194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9" r:id="rId100" name="Spinner 97">
              <controlPr defaultSize="0" autoPict="0">
                <anchor moveWithCells="1" sizeWithCells="1">
                  <from>
                    <xdr:col>35</xdr:col>
                    <xdr:colOff>180975</xdr:colOff>
                    <xdr:row>196</xdr:row>
                    <xdr:rowOff>38100</xdr:rowOff>
                  </from>
                  <to>
                    <xdr:col>35</xdr:col>
                    <xdr:colOff>419100</xdr:colOff>
                    <xdr:row>196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0" r:id="rId101" name="Spinner 98">
              <controlPr defaultSize="0" autoPict="0">
                <anchor moveWithCells="1" sizeWithCells="1">
                  <from>
                    <xdr:col>35</xdr:col>
                    <xdr:colOff>180975</xdr:colOff>
                    <xdr:row>197</xdr:row>
                    <xdr:rowOff>38100</xdr:rowOff>
                  </from>
                  <to>
                    <xdr:col>35</xdr:col>
                    <xdr:colOff>419100</xdr:colOff>
                    <xdr:row>197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1" r:id="rId102" name="Spinner 99">
              <controlPr defaultSize="0" autoPict="0">
                <anchor moveWithCells="1" sizeWithCells="1">
                  <from>
                    <xdr:col>35</xdr:col>
                    <xdr:colOff>180975</xdr:colOff>
                    <xdr:row>198</xdr:row>
                    <xdr:rowOff>38100</xdr:rowOff>
                  </from>
                  <to>
                    <xdr:col>35</xdr:col>
                    <xdr:colOff>419100</xdr:colOff>
                    <xdr:row>198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2" r:id="rId103" name="Spinner 100">
              <controlPr defaultSize="0" autoPict="0">
                <anchor moveWithCells="1" sizeWithCells="1">
                  <from>
                    <xdr:col>35</xdr:col>
                    <xdr:colOff>161925</xdr:colOff>
                    <xdr:row>199</xdr:row>
                    <xdr:rowOff>38100</xdr:rowOff>
                  </from>
                  <to>
                    <xdr:col>35</xdr:col>
                    <xdr:colOff>419100</xdr:colOff>
                    <xdr:row>199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3" r:id="rId104" name="Spinner 101">
              <controlPr defaultSize="0" autoPict="0">
                <anchor moveWithCells="1" sizeWithCells="1">
                  <from>
                    <xdr:col>35</xdr:col>
                    <xdr:colOff>180975</xdr:colOff>
                    <xdr:row>201</xdr:row>
                    <xdr:rowOff>38100</xdr:rowOff>
                  </from>
                  <to>
                    <xdr:col>35</xdr:col>
                    <xdr:colOff>419100</xdr:colOff>
                    <xdr:row>201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4" r:id="rId105" name="Spinner 102">
              <controlPr defaultSize="0" autoPict="0">
                <anchor moveWithCells="1" sizeWithCells="1">
                  <from>
                    <xdr:col>35</xdr:col>
                    <xdr:colOff>190500</xdr:colOff>
                    <xdr:row>202</xdr:row>
                    <xdr:rowOff>38100</xdr:rowOff>
                  </from>
                  <to>
                    <xdr:col>35</xdr:col>
                    <xdr:colOff>419100</xdr:colOff>
                    <xdr:row>202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5" r:id="rId106" name="Spinner 103">
              <controlPr defaultSize="0" autoPict="0">
                <anchor moveWithCells="1" sizeWithCells="1">
                  <from>
                    <xdr:col>35</xdr:col>
                    <xdr:colOff>180975</xdr:colOff>
                    <xdr:row>203</xdr:row>
                    <xdr:rowOff>38100</xdr:rowOff>
                  </from>
                  <to>
                    <xdr:col>35</xdr:col>
                    <xdr:colOff>419100</xdr:colOff>
                    <xdr:row>203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6" r:id="rId107" name="Spinner 104">
              <controlPr defaultSize="0" autoPict="0">
                <anchor moveWithCells="1" sizeWithCells="1">
                  <from>
                    <xdr:col>35</xdr:col>
                    <xdr:colOff>190500</xdr:colOff>
                    <xdr:row>204</xdr:row>
                    <xdr:rowOff>38100</xdr:rowOff>
                  </from>
                  <to>
                    <xdr:col>35</xdr:col>
                    <xdr:colOff>419100</xdr:colOff>
                    <xdr:row>204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7" r:id="rId108" name="Spinner 105">
              <controlPr defaultSize="0" autoPict="0">
                <anchor moveWithCells="1" sizeWithCells="1">
                  <from>
                    <xdr:col>35</xdr:col>
                    <xdr:colOff>180975</xdr:colOff>
                    <xdr:row>214</xdr:row>
                    <xdr:rowOff>38100</xdr:rowOff>
                  </from>
                  <to>
                    <xdr:col>35</xdr:col>
                    <xdr:colOff>419100</xdr:colOff>
                    <xdr:row>214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8" r:id="rId109" name="Spinner 106">
              <controlPr defaultSize="0" autoPict="0">
                <anchor moveWithCells="1" sizeWithCells="1">
                  <from>
                    <xdr:col>35</xdr:col>
                    <xdr:colOff>180975</xdr:colOff>
                    <xdr:row>215</xdr:row>
                    <xdr:rowOff>38100</xdr:rowOff>
                  </from>
                  <to>
                    <xdr:col>35</xdr:col>
                    <xdr:colOff>419100</xdr:colOff>
                    <xdr:row>215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9" r:id="rId110" name="Spinner 107">
              <controlPr defaultSize="0" autoPict="0">
                <anchor moveWithCells="1" sizeWithCells="1">
                  <from>
                    <xdr:col>35</xdr:col>
                    <xdr:colOff>180975</xdr:colOff>
                    <xdr:row>216</xdr:row>
                    <xdr:rowOff>38100</xdr:rowOff>
                  </from>
                  <to>
                    <xdr:col>35</xdr:col>
                    <xdr:colOff>419100</xdr:colOff>
                    <xdr:row>216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0" r:id="rId111" name="Spinner 108">
              <controlPr defaultSize="0" autoPict="0">
                <anchor moveWithCells="1" sizeWithCells="1">
                  <from>
                    <xdr:col>35</xdr:col>
                    <xdr:colOff>180975</xdr:colOff>
                    <xdr:row>217</xdr:row>
                    <xdr:rowOff>38100</xdr:rowOff>
                  </from>
                  <to>
                    <xdr:col>35</xdr:col>
                    <xdr:colOff>419100</xdr:colOff>
                    <xdr:row>217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1" r:id="rId112" name="Spinner 109">
              <controlPr defaultSize="0" autoPict="0">
                <anchor moveWithCells="1" sizeWithCells="1">
                  <from>
                    <xdr:col>35</xdr:col>
                    <xdr:colOff>180975</xdr:colOff>
                    <xdr:row>219</xdr:row>
                    <xdr:rowOff>38100</xdr:rowOff>
                  </from>
                  <to>
                    <xdr:col>35</xdr:col>
                    <xdr:colOff>419100</xdr:colOff>
                    <xdr:row>219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2" r:id="rId113" name="Spinner 110">
              <controlPr defaultSize="0" autoPict="0">
                <anchor moveWithCells="1" sizeWithCells="1">
                  <from>
                    <xdr:col>35</xdr:col>
                    <xdr:colOff>180975</xdr:colOff>
                    <xdr:row>220</xdr:row>
                    <xdr:rowOff>38100</xdr:rowOff>
                  </from>
                  <to>
                    <xdr:col>35</xdr:col>
                    <xdr:colOff>419100</xdr:colOff>
                    <xdr:row>220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3" r:id="rId114" name="Spinner 111">
              <controlPr defaultSize="0" autoPict="0">
                <anchor moveWithCells="1" sizeWithCells="1">
                  <from>
                    <xdr:col>35</xdr:col>
                    <xdr:colOff>190500</xdr:colOff>
                    <xdr:row>221</xdr:row>
                    <xdr:rowOff>38100</xdr:rowOff>
                  </from>
                  <to>
                    <xdr:col>35</xdr:col>
                    <xdr:colOff>419100</xdr:colOff>
                    <xdr:row>221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4" r:id="rId115" name="Spinner 112">
              <controlPr defaultSize="0" autoPict="0">
                <anchor moveWithCells="1" sizeWithCells="1">
                  <from>
                    <xdr:col>35</xdr:col>
                    <xdr:colOff>180975</xdr:colOff>
                    <xdr:row>222</xdr:row>
                    <xdr:rowOff>38100</xdr:rowOff>
                  </from>
                  <to>
                    <xdr:col>35</xdr:col>
                    <xdr:colOff>419100</xdr:colOff>
                    <xdr:row>222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5" r:id="rId116" name="Spinner 113">
              <controlPr defaultSize="0" autoPict="0">
                <anchor moveWithCells="1" sizeWithCells="1">
                  <from>
                    <xdr:col>35</xdr:col>
                    <xdr:colOff>180975</xdr:colOff>
                    <xdr:row>224</xdr:row>
                    <xdr:rowOff>38100</xdr:rowOff>
                  </from>
                  <to>
                    <xdr:col>35</xdr:col>
                    <xdr:colOff>419100</xdr:colOff>
                    <xdr:row>224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6" r:id="rId117" name="Spinner 114">
              <controlPr defaultSize="0" autoPict="0">
                <anchor moveWithCells="1" sizeWithCells="1">
                  <from>
                    <xdr:col>35</xdr:col>
                    <xdr:colOff>180975</xdr:colOff>
                    <xdr:row>225</xdr:row>
                    <xdr:rowOff>38100</xdr:rowOff>
                  </from>
                  <to>
                    <xdr:col>35</xdr:col>
                    <xdr:colOff>419100</xdr:colOff>
                    <xdr:row>225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7" r:id="rId118" name="Spinner 115">
              <controlPr defaultSize="0" autoPict="0">
                <anchor moveWithCells="1" sizeWithCells="1">
                  <from>
                    <xdr:col>35</xdr:col>
                    <xdr:colOff>180975</xdr:colOff>
                    <xdr:row>226</xdr:row>
                    <xdr:rowOff>38100</xdr:rowOff>
                  </from>
                  <to>
                    <xdr:col>35</xdr:col>
                    <xdr:colOff>419100</xdr:colOff>
                    <xdr:row>226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8" r:id="rId119" name="Spinner 116">
              <controlPr defaultSize="0" autoPict="0">
                <anchor moveWithCells="1" sizeWithCells="1">
                  <from>
                    <xdr:col>35</xdr:col>
                    <xdr:colOff>180975</xdr:colOff>
                    <xdr:row>227</xdr:row>
                    <xdr:rowOff>38100</xdr:rowOff>
                  </from>
                  <to>
                    <xdr:col>35</xdr:col>
                    <xdr:colOff>419100</xdr:colOff>
                    <xdr:row>227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Données!$N$19:$N$24</xm:f>
          </x14:formula1>
          <xm:sqref>AK7:AL7</xm:sqref>
        </x14:dataValidation>
        <x14:dataValidation type="list" allowBlank="1" showInputMessage="1" showErrorMessage="1">
          <x14:formula1>
            <xm:f>Compétences!$N$3:$N$5</xm:f>
          </x14:formula1>
          <xm:sqref>K238:L238 K255:L255</xm:sqref>
        </x14:dataValidation>
        <x14:dataValidation type="list" allowBlank="1" showInputMessage="1" showErrorMessage="1">
          <x14:formula1>
            <xm:f>Compétences!$J$4:$J$11</xm:f>
          </x14:formula1>
          <xm:sqref>D233:E234 D250:E251</xm:sqref>
        </x14:dataValidation>
        <x14:dataValidation type="list" allowBlank="1" showInputMessage="1" showErrorMessage="1">
          <x14:formula1>
            <xm:f>Compétences!$H$3:$H$12</xm:f>
          </x14:formula1>
          <xm:sqref>D16:E17 D88:E89 D160:E161</xm:sqref>
        </x14:dataValidation>
        <x14:dataValidation type="list" allowBlank="1" showInputMessage="1" showErrorMessage="1">
          <x14:formula1>
            <xm:f>Données!#REF!</xm:f>
          </x14:formula1>
          <xm:sqref>K256 K239 K22 K45 K94 K117 K166 K189</xm:sqref>
        </x14:dataValidation>
        <x14:dataValidation type="list" allowBlank="1" showInputMessage="1" showErrorMessage="1">
          <x14:formula1>
            <xm:f>Compétences!$B$3:$B$32</xm:f>
          </x14:formula1>
          <xm:sqref>K67:L67 K139:L139 K211:L211 K44:L44 K21:L21 K116:L116 K93:L93 K188:L188 K165:L165</xm:sqref>
        </x14:dataValidation>
        <x14:dataValidation type="list" allowBlank="1" showInputMessage="1" showErrorMessage="1">
          <x14:formula1>
            <xm:f>Données!$B$3:$B$83</xm:f>
          </x14:formula1>
          <xm:sqref>Q10:R10</xm:sqref>
        </x14:dataValidation>
        <x14:dataValidation type="list" allowBlank="1" showInputMessage="1" showErrorMessage="1">
          <x14:formula1>
            <xm:f>Données!$N$17:$N$18</xm:f>
          </x14:formula1>
          <xm:sqref>W7:AF7</xm:sqref>
        </x14:dataValidation>
        <x14:dataValidation type="list" allowBlank="1" showInputMessage="1" showErrorMessage="1">
          <x14:formula1>
            <xm:f>Données!$F$3:$F$9</xm:f>
          </x14:formula1>
          <xm:sqref>AK5:AL5</xm:sqref>
        </x14:dataValidation>
        <x14:dataValidation type="list" allowBlank="1" showInputMessage="1" showErrorMessage="1">
          <x14:formula1>
            <xm:f>Données!$H$30:$H$35</xm:f>
          </x14:formula1>
          <xm:sqref>AC5:AD5</xm:sqref>
        </x14:dataValidation>
        <x14:dataValidation type="list" allowBlank="1" showInputMessage="1" showErrorMessage="1">
          <x14:formula1>
            <xm:f>Données!$F$20:$F$27</xm:f>
          </x14:formula1>
          <xm:sqref>V5:X5</xm:sqref>
        </x14:dataValidation>
        <x14:dataValidation type="list" allowBlank="1" showInputMessage="1" showErrorMessage="1">
          <x14:formula1>
            <xm:f>Élèves!$C$4:$C$29</xm:f>
          </x14:formula1>
          <xm:sqref>K7:R7</xm:sqref>
        </x14:dataValidation>
        <x14:dataValidation type="list" allowBlank="1" showInputMessage="1" showErrorMessage="1">
          <x14:formula1>
            <xm:f>Élèves!$B$4:$B$33</xm:f>
          </x14:formula1>
          <xm:sqref>K5:R5</xm:sqref>
        </x14:dataValidation>
        <x14:dataValidation type="list" allowBlank="1" showInputMessage="1" showErrorMessage="1">
          <x14:formula1>
            <xm:f>Données!$F$30:$F$36</xm:f>
          </x14:formula1>
          <xm:sqref>J21:J22 J255:J256 J44:J45 J238:J239 J67 J93:J94 J116:J117 J139 J165:J166 J188:J189 J211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FFFF00"/>
  </sheetPr>
  <dimension ref="B1:Y84"/>
  <sheetViews>
    <sheetView zoomScale="55" zoomScaleNormal="55" workbookViewId="0">
      <selection activeCell="N26" sqref="N26"/>
    </sheetView>
  </sheetViews>
  <sheetFormatPr baseColWidth="10" defaultColWidth="10.85546875" defaultRowHeight="30" customHeight="1"/>
  <cols>
    <col min="1" max="1" width="2.42578125" style="7" customWidth="1"/>
    <col min="2" max="2" width="14.85546875" style="7" customWidth="1"/>
    <col min="3" max="4" width="10.7109375" style="7" customWidth="1"/>
    <col min="5" max="5" width="10.85546875" style="7" customWidth="1"/>
    <col min="6" max="6" width="14.7109375" style="7" customWidth="1"/>
    <col min="7" max="7" width="10.85546875" style="7" customWidth="1"/>
    <col min="8" max="8" width="40.42578125" style="7" customWidth="1"/>
    <col min="9" max="9" width="34.42578125" style="7" customWidth="1"/>
    <col min="10" max="10" width="10.85546875" style="7" customWidth="1"/>
    <col min="11" max="11" width="31.140625" style="7" customWidth="1"/>
    <col min="12" max="12" width="15.140625" style="7" customWidth="1"/>
    <col min="13" max="13" width="10.85546875" style="7" customWidth="1"/>
    <col min="14" max="14" width="43.85546875" style="7" customWidth="1"/>
    <col min="15" max="15" width="10.85546875" style="7" customWidth="1"/>
    <col min="16" max="16" width="91.42578125" style="7" customWidth="1"/>
    <col min="17" max="18" width="10.85546875" style="7" customWidth="1"/>
    <col min="19" max="19" width="32.42578125" style="7" customWidth="1"/>
    <col min="20" max="20" width="10.85546875" style="7" customWidth="1"/>
    <col min="21" max="23" width="31.85546875" style="7" customWidth="1"/>
    <col min="24" max="24" width="10.85546875" style="7" customWidth="1"/>
    <col min="25" max="25" width="101.7109375" style="7" customWidth="1"/>
    <col min="26" max="16384" width="10.85546875" style="7"/>
  </cols>
  <sheetData>
    <row r="1" spans="2:25" ht="15" customHeight="1"/>
    <row r="2" spans="2:25" s="8" customFormat="1" ht="30" customHeight="1">
      <c r="B2" s="142" t="s">
        <v>35</v>
      </c>
      <c r="C2" s="143"/>
      <c r="D2" s="142" t="s">
        <v>45</v>
      </c>
      <c r="F2" s="142" t="s">
        <v>23</v>
      </c>
      <c r="H2" s="142" t="s">
        <v>17</v>
      </c>
      <c r="I2" s="142" t="s">
        <v>9</v>
      </c>
      <c r="J2" s="142" t="s">
        <v>11</v>
      </c>
      <c r="K2" s="142" t="s">
        <v>10</v>
      </c>
      <c r="L2" s="142" t="s">
        <v>18</v>
      </c>
      <c r="N2" s="142" t="s">
        <v>28</v>
      </c>
      <c r="P2" s="142" t="s">
        <v>39</v>
      </c>
      <c r="Q2" s="18"/>
      <c r="S2" s="142" t="s">
        <v>38</v>
      </c>
      <c r="U2" s="344" t="s">
        <v>78</v>
      </c>
      <c r="V2" s="345"/>
      <c r="W2" s="346"/>
      <c r="Y2" s="142" t="s">
        <v>67</v>
      </c>
    </row>
    <row r="3" spans="2:25" s="8" customFormat="1" ht="30" customHeight="1">
      <c r="B3" s="9" t="s">
        <v>12</v>
      </c>
      <c r="D3" s="9">
        <v>20</v>
      </c>
      <c r="F3" s="9" t="s">
        <v>12</v>
      </c>
      <c r="H3" s="9"/>
      <c r="I3" s="9"/>
      <c r="J3" s="9"/>
      <c r="K3" s="9"/>
      <c r="L3" s="9"/>
      <c r="N3" s="144" t="s">
        <v>12</v>
      </c>
      <c r="P3" s="144" t="s">
        <v>12</v>
      </c>
      <c r="Q3" s="18"/>
      <c r="S3" s="9" t="s">
        <v>12</v>
      </c>
      <c r="U3" s="142" t="s">
        <v>8</v>
      </c>
      <c r="V3" s="142" t="s">
        <v>79</v>
      </c>
      <c r="W3" s="142" t="s">
        <v>80</v>
      </c>
      <c r="Y3" s="9" t="s">
        <v>227</v>
      </c>
    </row>
    <row r="4" spans="2:25" s="8" customFormat="1" ht="30" customHeight="1">
      <c r="B4" s="145">
        <v>1</v>
      </c>
      <c r="C4" s="146"/>
      <c r="D4" s="9">
        <v>19.5</v>
      </c>
      <c r="F4" s="9" t="s">
        <v>22</v>
      </c>
      <c r="H4" s="9"/>
      <c r="I4" s="9"/>
      <c r="J4" s="9"/>
      <c r="K4" s="5"/>
      <c r="L4" s="9"/>
      <c r="N4" s="144"/>
      <c r="P4" s="144"/>
      <c r="Q4" s="21"/>
      <c r="S4" s="9"/>
      <c r="U4" s="9" t="s">
        <v>12</v>
      </c>
      <c r="V4" s="9" t="s">
        <v>12</v>
      </c>
      <c r="W4" s="9" t="s">
        <v>12</v>
      </c>
    </row>
    <row r="5" spans="2:25" s="8" customFormat="1" ht="30" customHeight="1">
      <c r="B5" s="145">
        <v>2</v>
      </c>
      <c r="C5" s="146"/>
      <c r="D5" s="9">
        <v>19</v>
      </c>
      <c r="F5" s="9" t="s">
        <v>24</v>
      </c>
      <c r="H5" s="9"/>
      <c r="I5" s="9"/>
      <c r="J5" s="9"/>
      <c r="K5" s="5"/>
      <c r="L5" s="9"/>
      <c r="N5" s="144"/>
      <c r="P5" s="144"/>
      <c r="Q5" s="21"/>
      <c r="S5" s="9"/>
      <c r="U5" s="9"/>
      <c r="V5" s="9"/>
      <c r="W5" s="9"/>
      <c r="Y5" s="142" t="s">
        <v>81</v>
      </c>
    </row>
    <row r="6" spans="2:25" s="8" customFormat="1" ht="30" customHeight="1">
      <c r="B6" s="145">
        <v>3</v>
      </c>
      <c r="C6" s="146"/>
      <c r="D6" s="9">
        <v>18.5</v>
      </c>
      <c r="F6" s="9" t="s">
        <v>25</v>
      </c>
      <c r="H6" s="9"/>
      <c r="I6" s="9"/>
      <c r="J6" s="9"/>
      <c r="K6" s="5"/>
      <c r="L6" s="9"/>
      <c r="N6" s="144"/>
      <c r="P6" s="144"/>
      <c r="Q6" s="21"/>
      <c r="S6" s="9"/>
      <c r="U6" s="9"/>
      <c r="V6" s="9"/>
      <c r="W6" s="9"/>
      <c r="Y6" s="9" t="s">
        <v>82</v>
      </c>
    </row>
    <row r="7" spans="2:25" s="8" customFormat="1" ht="30" customHeight="1">
      <c r="B7" s="145">
        <v>4</v>
      </c>
      <c r="C7" s="146"/>
      <c r="D7" s="9">
        <v>18</v>
      </c>
      <c r="F7" s="9" t="s">
        <v>26</v>
      </c>
      <c r="H7" s="9"/>
      <c r="I7" s="9"/>
      <c r="J7" s="9"/>
      <c r="K7" s="5"/>
      <c r="L7" s="9"/>
      <c r="N7" s="144"/>
      <c r="P7" s="144"/>
      <c r="Q7" s="21"/>
      <c r="S7" s="9"/>
      <c r="U7" s="9"/>
      <c r="V7" s="9"/>
      <c r="W7" s="9"/>
      <c r="X7" s="8" t="s">
        <v>57</v>
      </c>
      <c r="Y7" s="9" t="s">
        <v>83</v>
      </c>
    </row>
    <row r="8" spans="2:25" s="8" customFormat="1" ht="30" customHeight="1">
      <c r="B8" s="145">
        <v>5</v>
      </c>
      <c r="C8" s="146"/>
      <c r="D8" s="9">
        <v>17.5</v>
      </c>
      <c r="F8" s="9" t="s">
        <v>27</v>
      </c>
      <c r="H8" s="9"/>
      <c r="I8" s="9"/>
      <c r="J8" s="9"/>
      <c r="K8" s="9"/>
      <c r="L8" s="9"/>
      <c r="N8" s="144"/>
      <c r="P8" s="144"/>
      <c r="Q8" s="21"/>
      <c r="S8" s="9"/>
      <c r="U8" s="9"/>
      <c r="V8" s="9"/>
      <c r="W8" s="9"/>
      <c r="Y8" s="9" t="s">
        <v>84</v>
      </c>
    </row>
    <row r="9" spans="2:25" s="8" customFormat="1" ht="30" customHeight="1">
      <c r="B9" s="145">
        <v>6</v>
      </c>
      <c r="C9" s="146"/>
      <c r="D9" s="9">
        <v>17</v>
      </c>
      <c r="F9" s="19"/>
      <c r="H9" s="9"/>
      <c r="I9" s="9"/>
      <c r="J9" s="9"/>
      <c r="K9" s="5"/>
      <c r="L9" s="9"/>
      <c r="N9" s="144"/>
      <c r="P9" s="144"/>
      <c r="Q9" s="18"/>
      <c r="S9" s="9"/>
      <c r="U9" s="9"/>
      <c r="V9" s="9"/>
      <c r="W9" s="9"/>
      <c r="Y9" s="9" t="s">
        <v>85</v>
      </c>
    </row>
    <row r="10" spans="2:25" s="8" customFormat="1" ht="30" customHeight="1">
      <c r="B10" s="145">
        <v>7</v>
      </c>
      <c r="C10" s="146"/>
      <c r="D10" s="9">
        <v>16.5</v>
      </c>
      <c r="H10" s="9"/>
      <c r="I10" s="9"/>
      <c r="J10" s="9"/>
      <c r="K10" s="5"/>
      <c r="L10" s="9"/>
      <c r="N10" s="144"/>
      <c r="P10" s="144"/>
      <c r="Q10" s="21"/>
      <c r="S10" s="9"/>
      <c r="U10" s="9"/>
      <c r="V10" s="9"/>
      <c r="W10" s="9"/>
      <c r="Y10" s="9" t="s">
        <v>86</v>
      </c>
    </row>
    <row r="11" spans="2:25" s="8" customFormat="1" ht="30" customHeight="1">
      <c r="B11" s="145">
        <v>8</v>
      </c>
      <c r="C11" s="146"/>
      <c r="D11" s="9">
        <v>16</v>
      </c>
      <c r="H11" s="9" t="s">
        <v>12</v>
      </c>
      <c r="N11" s="144"/>
      <c r="P11" s="144"/>
      <c r="Q11" s="21"/>
      <c r="S11" s="9"/>
      <c r="U11" s="9"/>
      <c r="V11" s="9"/>
      <c r="W11" s="9"/>
      <c r="Y11" s="9" t="s">
        <v>87</v>
      </c>
    </row>
    <row r="12" spans="2:25" s="8" customFormat="1" ht="30" customHeight="1">
      <c r="B12" s="145">
        <v>9</v>
      </c>
      <c r="C12" s="146"/>
      <c r="D12" s="9">
        <v>15.5</v>
      </c>
      <c r="N12" s="144"/>
      <c r="P12" s="144"/>
      <c r="Q12" s="21"/>
      <c r="S12" s="9"/>
      <c r="U12" s="9"/>
      <c r="V12" s="9"/>
      <c r="W12" s="9"/>
    </row>
    <row r="13" spans="2:25" s="8" customFormat="1" ht="30" customHeight="1">
      <c r="B13" s="9">
        <v>10</v>
      </c>
      <c r="D13" s="145">
        <v>15</v>
      </c>
      <c r="H13" s="347" t="s">
        <v>41</v>
      </c>
      <c r="I13" s="348"/>
      <c r="K13" s="142" t="s">
        <v>49</v>
      </c>
      <c r="N13" s="144" t="s">
        <v>48</v>
      </c>
      <c r="P13" s="144"/>
      <c r="Q13" s="21"/>
      <c r="S13" s="9"/>
      <c r="U13" s="19"/>
      <c r="V13" s="19"/>
      <c r="W13" s="19"/>
    </row>
    <row r="14" spans="2:25" s="8" customFormat="1" ht="30" customHeight="1">
      <c r="B14" s="9">
        <v>11</v>
      </c>
      <c r="D14" s="145">
        <v>14.5</v>
      </c>
      <c r="H14" s="9" t="s">
        <v>29</v>
      </c>
      <c r="I14" s="91" t="s">
        <v>71</v>
      </c>
      <c r="K14" s="9" t="s">
        <v>12</v>
      </c>
      <c r="P14" s="144"/>
      <c r="Q14" s="18"/>
      <c r="S14" s="9"/>
      <c r="Y14" s="9" t="s">
        <v>88</v>
      </c>
    </row>
    <row r="15" spans="2:25" s="8" customFormat="1" ht="30" customHeight="1">
      <c r="B15" s="9">
        <v>12</v>
      </c>
      <c r="D15" s="145">
        <v>14</v>
      </c>
      <c r="H15" s="9" t="s">
        <v>30</v>
      </c>
      <c r="I15" s="91" t="s">
        <v>72</v>
      </c>
      <c r="K15" s="9"/>
      <c r="P15" s="144"/>
      <c r="Q15" s="18"/>
      <c r="S15" s="19"/>
    </row>
    <row r="16" spans="2:25" s="8" customFormat="1" ht="30" customHeight="1">
      <c r="B16" s="9">
        <v>13</v>
      </c>
      <c r="D16" s="145">
        <v>13.5</v>
      </c>
      <c r="H16" s="9" t="s">
        <v>31</v>
      </c>
      <c r="I16" s="91" t="s">
        <v>73</v>
      </c>
      <c r="K16" s="9"/>
      <c r="N16" s="142" t="s">
        <v>19</v>
      </c>
      <c r="P16" s="144"/>
      <c r="Q16" s="18"/>
    </row>
    <row r="17" spans="2:19" s="8" customFormat="1" ht="30" customHeight="1">
      <c r="B17" s="9">
        <v>14</v>
      </c>
      <c r="D17" s="145">
        <v>13</v>
      </c>
      <c r="H17" s="9" t="s">
        <v>89</v>
      </c>
      <c r="I17" s="88" t="s">
        <v>75</v>
      </c>
      <c r="K17" s="9"/>
      <c r="N17" s="9" t="s">
        <v>12</v>
      </c>
      <c r="P17" s="144"/>
      <c r="Q17" s="18"/>
      <c r="S17" s="142" t="s">
        <v>58</v>
      </c>
    </row>
    <row r="18" spans="2:19" s="8" customFormat="1" ht="30" customHeight="1">
      <c r="B18" s="9">
        <v>15</v>
      </c>
      <c r="D18" s="145">
        <v>12.5</v>
      </c>
      <c r="H18" s="9" t="s">
        <v>65</v>
      </c>
      <c r="I18" s="88" t="s">
        <v>74</v>
      </c>
      <c r="K18" s="9"/>
      <c r="N18" s="10" t="s">
        <v>232</v>
      </c>
      <c r="P18" s="144"/>
      <c r="Q18" s="18"/>
      <c r="S18" s="9" t="s">
        <v>12</v>
      </c>
    </row>
    <row r="19" spans="2:19" s="8" customFormat="1" ht="30" customHeight="1">
      <c r="B19" s="9">
        <v>16</v>
      </c>
      <c r="D19" s="145">
        <v>12</v>
      </c>
      <c r="F19" s="142" t="s">
        <v>40</v>
      </c>
      <c r="H19" s="9" t="s">
        <v>34</v>
      </c>
      <c r="I19" s="90" t="s">
        <v>61</v>
      </c>
      <c r="K19" s="9"/>
      <c r="N19" s="9" t="s">
        <v>12</v>
      </c>
      <c r="P19" s="144"/>
      <c r="Q19" s="18"/>
      <c r="S19" s="9" t="s">
        <v>68</v>
      </c>
    </row>
    <row r="20" spans="2:19" s="8" customFormat="1" ht="30" customHeight="1">
      <c r="B20" s="9">
        <v>17</v>
      </c>
      <c r="D20" s="145">
        <v>11.5</v>
      </c>
      <c r="F20" s="9" t="s">
        <v>12</v>
      </c>
      <c r="H20" s="9" t="s">
        <v>66</v>
      </c>
      <c r="I20" s="90" t="s">
        <v>62</v>
      </c>
      <c r="K20" s="19"/>
      <c r="N20" s="10" t="s">
        <v>221</v>
      </c>
      <c r="P20" s="144"/>
      <c r="Q20" s="18"/>
      <c r="S20" s="9" t="s">
        <v>69</v>
      </c>
    </row>
    <row r="21" spans="2:19" s="8" customFormat="1" ht="30" customHeight="1">
      <c r="B21" s="9">
        <v>18</v>
      </c>
      <c r="D21" s="145">
        <v>11</v>
      </c>
      <c r="F21" s="10" t="s">
        <v>21</v>
      </c>
      <c r="H21" s="9" t="s">
        <v>33</v>
      </c>
      <c r="I21" s="90" t="s">
        <v>63</v>
      </c>
      <c r="N21" s="10" t="s">
        <v>222</v>
      </c>
      <c r="P21" s="144"/>
      <c r="Q21" s="18"/>
      <c r="S21" s="9" t="s">
        <v>70</v>
      </c>
    </row>
    <row r="22" spans="2:19" s="8" customFormat="1" ht="30" customHeight="1">
      <c r="B22" s="9">
        <v>19</v>
      </c>
      <c r="D22" s="9">
        <v>10.5</v>
      </c>
      <c r="F22" s="10"/>
      <c r="H22" s="9" t="s">
        <v>32</v>
      </c>
      <c r="I22" s="89" t="s">
        <v>64</v>
      </c>
      <c r="K22" s="343"/>
      <c r="L22" s="343"/>
      <c r="N22" s="9" t="s">
        <v>223</v>
      </c>
      <c r="P22" s="144"/>
      <c r="Q22" s="18"/>
      <c r="S22" s="19"/>
    </row>
    <row r="23" spans="2:19" s="8" customFormat="1" ht="30" customHeight="1">
      <c r="B23" s="9">
        <v>20</v>
      </c>
      <c r="D23" s="9">
        <v>10</v>
      </c>
      <c r="F23" s="9"/>
      <c r="H23" s="234" t="s">
        <v>188</v>
      </c>
      <c r="I23" s="235" t="s">
        <v>189</v>
      </c>
      <c r="K23" s="343"/>
      <c r="L23" s="343"/>
      <c r="N23" s="9" t="s">
        <v>224</v>
      </c>
      <c r="P23" s="144"/>
      <c r="Q23" s="18"/>
    </row>
    <row r="24" spans="2:19" s="8" customFormat="1" ht="30" customHeight="1">
      <c r="B24" s="9">
        <v>21</v>
      </c>
      <c r="D24" s="9">
        <v>9.5</v>
      </c>
      <c r="F24" s="9"/>
      <c r="H24" s="234" t="s">
        <v>190</v>
      </c>
      <c r="I24" s="235" t="s">
        <v>191</v>
      </c>
      <c r="K24" s="343"/>
      <c r="L24" s="343"/>
      <c r="N24" s="9" t="s">
        <v>225</v>
      </c>
      <c r="P24" s="144"/>
      <c r="Q24" s="18"/>
      <c r="S24" s="142" t="s">
        <v>90</v>
      </c>
    </row>
    <row r="25" spans="2:19" s="8" customFormat="1" ht="30" customHeight="1">
      <c r="B25" s="9">
        <v>22</v>
      </c>
      <c r="D25" s="9">
        <v>9</v>
      </c>
      <c r="F25" s="9"/>
      <c r="H25" s="234" t="s">
        <v>192</v>
      </c>
      <c r="I25" s="235" t="s">
        <v>193</v>
      </c>
      <c r="K25" s="343"/>
      <c r="L25" s="343"/>
      <c r="N25" s="10"/>
      <c r="P25" s="144"/>
      <c r="Q25" s="21"/>
      <c r="S25" s="9" t="s">
        <v>12</v>
      </c>
    </row>
    <row r="26" spans="2:19" s="8" customFormat="1" ht="30" customHeight="1">
      <c r="B26" s="9">
        <v>23</v>
      </c>
      <c r="D26" s="9">
        <v>8.5</v>
      </c>
      <c r="F26" s="10"/>
      <c r="H26" s="234" t="s">
        <v>194</v>
      </c>
      <c r="I26" s="235" t="s">
        <v>195</v>
      </c>
      <c r="K26" s="349"/>
      <c r="L26" s="349"/>
      <c r="N26" s="9"/>
      <c r="P26" s="144"/>
      <c r="Q26" s="21"/>
      <c r="S26" s="9" t="s">
        <v>91</v>
      </c>
    </row>
    <row r="27" spans="2:19" s="8" customFormat="1" ht="30" customHeight="1">
      <c r="B27" s="9">
        <v>24</v>
      </c>
      <c r="D27" s="9">
        <v>8</v>
      </c>
      <c r="F27" s="19"/>
      <c r="H27" s="234" t="s">
        <v>196</v>
      </c>
      <c r="I27" s="235" t="s">
        <v>197</v>
      </c>
      <c r="K27" s="349"/>
      <c r="L27" s="349"/>
      <c r="N27" s="10"/>
      <c r="P27" s="144"/>
      <c r="Q27" s="21"/>
      <c r="S27" s="9" t="s">
        <v>92</v>
      </c>
    </row>
    <row r="28" spans="2:19" s="8" customFormat="1" ht="30" customHeight="1">
      <c r="B28" s="9">
        <v>25</v>
      </c>
      <c r="D28" s="9">
        <v>7.5</v>
      </c>
      <c r="I28" s="147"/>
      <c r="J28" s="147"/>
      <c r="K28" s="148"/>
      <c r="L28" s="148"/>
      <c r="N28" s="9"/>
      <c r="P28" s="144"/>
      <c r="Q28" s="21"/>
      <c r="S28" s="19"/>
    </row>
    <row r="29" spans="2:19" s="8" customFormat="1" ht="30" customHeight="1">
      <c r="B29" s="9">
        <v>26</v>
      </c>
      <c r="D29" s="9">
        <v>7</v>
      </c>
      <c r="F29" s="142" t="s">
        <v>2</v>
      </c>
      <c r="H29" s="142" t="s">
        <v>16</v>
      </c>
      <c r="I29" s="147"/>
      <c r="J29" s="147"/>
      <c r="K29" s="148"/>
      <c r="L29" s="148"/>
      <c r="N29" s="9"/>
      <c r="P29" s="144"/>
      <c r="Q29" s="18"/>
    </row>
    <row r="30" spans="2:19" s="8" customFormat="1" ht="30" customHeight="1">
      <c r="B30" s="9">
        <v>27</v>
      </c>
      <c r="D30" s="9">
        <v>6.5</v>
      </c>
      <c r="F30" s="9" t="s">
        <v>12</v>
      </c>
      <c r="H30" s="9" t="s">
        <v>12</v>
      </c>
      <c r="I30" s="147"/>
      <c r="J30" s="147"/>
      <c r="K30" s="147"/>
      <c r="L30" s="147"/>
      <c r="N30" s="9"/>
      <c r="P30" s="144"/>
      <c r="Q30" s="21"/>
      <c r="S30" s="142" t="s">
        <v>93</v>
      </c>
    </row>
    <row r="31" spans="2:19" s="8" customFormat="1" ht="30" customHeight="1">
      <c r="B31" s="9">
        <v>28</v>
      </c>
      <c r="D31" s="9">
        <v>6</v>
      </c>
      <c r="F31" s="9">
        <v>1</v>
      </c>
      <c r="H31" s="9" t="s">
        <v>13</v>
      </c>
      <c r="I31" s="147"/>
      <c r="J31" s="147"/>
      <c r="K31" s="147"/>
      <c r="L31" s="147"/>
      <c r="N31" s="10"/>
      <c r="P31" s="144"/>
      <c r="Q31" s="21"/>
      <c r="S31" s="9" t="s">
        <v>12</v>
      </c>
    </row>
    <row r="32" spans="2:19" s="8" customFormat="1" ht="30" customHeight="1">
      <c r="B32" s="9">
        <v>29</v>
      </c>
      <c r="D32" s="9">
        <v>5.5</v>
      </c>
      <c r="F32" s="9">
        <v>2</v>
      </c>
      <c r="H32" s="9" t="s">
        <v>14</v>
      </c>
      <c r="I32" s="147"/>
      <c r="J32" s="147"/>
      <c r="K32" s="147"/>
      <c r="L32" s="147"/>
      <c r="N32" s="10"/>
      <c r="P32" s="144"/>
      <c r="Q32" s="18"/>
      <c r="S32" s="9" t="s">
        <v>94</v>
      </c>
    </row>
    <row r="33" spans="2:19" s="8" customFormat="1" ht="30" customHeight="1">
      <c r="B33" s="9">
        <v>30</v>
      </c>
      <c r="D33" s="145">
        <v>5</v>
      </c>
      <c r="F33" s="9">
        <v>3</v>
      </c>
      <c r="H33" s="9" t="s">
        <v>15</v>
      </c>
      <c r="I33" s="147"/>
      <c r="J33" s="147"/>
      <c r="K33" s="147"/>
      <c r="L33" s="147"/>
      <c r="N33" s="10"/>
      <c r="P33" s="144"/>
      <c r="Q33" s="21"/>
      <c r="S33" s="9" t="s">
        <v>95</v>
      </c>
    </row>
    <row r="34" spans="2:19" s="8" customFormat="1" ht="30" customHeight="1">
      <c r="B34" s="9">
        <v>31</v>
      </c>
      <c r="D34" s="145">
        <v>4.5</v>
      </c>
      <c r="F34" s="9">
        <v>4</v>
      </c>
      <c r="H34" s="9" t="s">
        <v>20</v>
      </c>
      <c r="I34" s="7"/>
      <c r="J34" s="7"/>
      <c r="K34" s="147"/>
      <c r="L34" s="147"/>
      <c r="N34" s="10"/>
      <c r="P34" s="144"/>
      <c r="Q34" s="21"/>
      <c r="S34" s="19"/>
    </row>
    <row r="35" spans="2:19" s="8" customFormat="1" ht="30" customHeight="1">
      <c r="B35" s="9">
        <v>32</v>
      </c>
      <c r="D35" s="145">
        <v>4</v>
      </c>
      <c r="F35" s="9">
        <v>5</v>
      </c>
      <c r="H35" s="19"/>
      <c r="I35" s="7"/>
      <c r="J35" s="7"/>
      <c r="K35" s="147"/>
      <c r="L35" s="147"/>
      <c r="N35" s="19"/>
      <c r="P35" s="144"/>
      <c r="Q35" s="18"/>
    </row>
    <row r="36" spans="2:19" s="8" customFormat="1" ht="30" customHeight="1">
      <c r="B36" s="9">
        <v>33</v>
      </c>
      <c r="D36" s="145">
        <v>3.5</v>
      </c>
      <c r="F36" s="9">
        <v>6</v>
      </c>
      <c r="I36" s="149"/>
      <c r="J36" s="149"/>
      <c r="K36" s="147"/>
      <c r="L36" s="147"/>
      <c r="P36" s="144"/>
      <c r="Q36" s="21"/>
      <c r="S36" s="142" t="s">
        <v>96</v>
      </c>
    </row>
    <row r="37" spans="2:19" s="8" customFormat="1" ht="30" customHeight="1">
      <c r="B37" s="9">
        <v>34</v>
      </c>
      <c r="D37" s="145">
        <v>3</v>
      </c>
      <c r="F37" s="19"/>
      <c r="I37" s="149"/>
      <c r="J37" s="149"/>
      <c r="K37" s="147"/>
      <c r="L37" s="147"/>
      <c r="P37" s="144"/>
      <c r="Q37" s="21"/>
      <c r="S37" s="9" t="s">
        <v>12</v>
      </c>
    </row>
    <row r="38" spans="2:19" s="8" customFormat="1" ht="30" customHeight="1">
      <c r="B38" s="9">
        <v>35</v>
      </c>
      <c r="D38" s="145">
        <v>2.5</v>
      </c>
      <c r="I38" s="149"/>
      <c r="J38" s="149"/>
      <c r="K38" s="147"/>
      <c r="L38" s="147"/>
      <c r="P38" s="144"/>
      <c r="Q38" s="22"/>
      <c r="S38" s="9" t="s">
        <v>97</v>
      </c>
    </row>
    <row r="39" spans="2:19" s="8" customFormat="1" ht="30" customHeight="1">
      <c r="B39" s="9">
        <v>36</v>
      </c>
      <c r="D39" s="145">
        <v>2</v>
      </c>
      <c r="F39" s="142" t="s">
        <v>98</v>
      </c>
      <c r="G39" s="142" t="s">
        <v>99</v>
      </c>
      <c r="I39" s="149"/>
      <c r="J39" s="149"/>
      <c r="K39" s="147"/>
      <c r="L39" s="147"/>
      <c r="P39" s="150"/>
      <c r="S39" s="9" t="s">
        <v>100</v>
      </c>
    </row>
    <row r="40" spans="2:19" s="8" customFormat="1" ht="30" customHeight="1">
      <c r="B40" s="9">
        <v>37</v>
      </c>
      <c r="D40" s="145">
        <v>1.5</v>
      </c>
      <c r="F40" s="9" t="s">
        <v>101</v>
      </c>
      <c r="G40" s="9" t="s">
        <v>102</v>
      </c>
      <c r="I40" s="7"/>
      <c r="J40" s="7"/>
      <c r="K40" s="147"/>
      <c r="L40" s="147"/>
      <c r="S40" s="19"/>
    </row>
    <row r="41" spans="2:19" s="8" customFormat="1" ht="30" customHeight="1">
      <c r="B41" s="9">
        <v>38</v>
      </c>
      <c r="D41" s="145">
        <v>1</v>
      </c>
      <c r="F41" s="9" t="s">
        <v>103</v>
      </c>
      <c r="G41" s="9" t="s">
        <v>104</v>
      </c>
      <c r="I41" s="7"/>
      <c r="J41" s="7"/>
      <c r="K41" s="147"/>
      <c r="L41" s="147"/>
    </row>
    <row r="42" spans="2:19" s="8" customFormat="1" ht="30" customHeight="1">
      <c r="B42" s="9">
        <v>39</v>
      </c>
      <c r="D42" s="9">
        <v>0.5</v>
      </c>
      <c r="F42" s="9" t="s">
        <v>105</v>
      </c>
      <c r="G42" s="9" t="s">
        <v>106</v>
      </c>
      <c r="I42" s="147"/>
      <c r="J42" s="147"/>
      <c r="K42" s="147"/>
      <c r="L42" s="147"/>
    </row>
    <row r="43" spans="2:19" s="8" customFormat="1" ht="30" customHeight="1">
      <c r="B43" s="9">
        <v>40</v>
      </c>
      <c r="D43" s="9">
        <v>0</v>
      </c>
      <c r="F43" s="9" t="s">
        <v>107</v>
      </c>
      <c r="G43" s="9" t="s">
        <v>12</v>
      </c>
      <c r="I43" s="147"/>
      <c r="J43" s="147"/>
      <c r="K43" s="147"/>
      <c r="L43" s="147"/>
    </row>
    <row r="44" spans="2:19" s="8" customFormat="1" ht="30" customHeight="1">
      <c r="B44" s="9">
        <v>41</v>
      </c>
      <c r="D44" s="19" t="s">
        <v>12</v>
      </c>
      <c r="F44" s="9" t="s">
        <v>108</v>
      </c>
      <c r="G44" s="19"/>
      <c r="I44" s="147"/>
      <c r="J44" s="147"/>
      <c r="K44" s="147"/>
      <c r="L44" s="147"/>
    </row>
    <row r="45" spans="2:19" s="8" customFormat="1" ht="30" customHeight="1">
      <c r="B45" s="9">
        <v>42</v>
      </c>
      <c r="F45" s="9" t="s">
        <v>109</v>
      </c>
      <c r="G45" s="19"/>
      <c r="I45" s="147"/>
      <c r="J45" s="147"/>
      <c r="K45" s="147"/>
      <c r="L45" s="147"/>
    </row>
    <row r="46" spans="2:19" s="8" customFormat="1" ht="30" customHeight="1">
      <c r="B46" s="9">
        <v>43</v>
      </c>
      <c r="F46" s="9" t="s">
        <v>12</v>
      </c>
      <c r="G46" s="19"/>
      <c r="I46" s="147"/>
      <c r="J46" s="147"/>
      <c r="K46" s="147"/>
      <c r="L46" s="147"/>
    </row>
    <row r="47" spans="2:19" s="8" customFormat="1" ht="30" customHeight="1">
      <c r="B47" s="9">
        <v>44</v>
      </c>
      <c r="F47" s="19"/>
      <c r="G47" s="19"/>
      <c r="I47" s="147"/>
      <c r="J47" s="147"/>
      <c r="K47" s="147"/>
      <c r="L47" s="147"/>
    </row>
    <row r="48" spans="2:19" s="8" customFormat="1" ht="30" customHeight="1">
      <c r="B48" s="9">
        <v>45</v>
      </c>
      <c r="I48" s="7"/>
      <c r="J48" s="7"/>
      <c r="K48" s="147"/>
      <c r="L48" s="147"/>
    </row>
    <row r="49" spans="2:15" s="8" customFormat="1" ht="30" customHeight="1">
      <c r="B49" s="9">
        <v>46</v>
      </c>
      <c r="I49" s="7"/>
      <c r="J49" s="7"/>
      <c r="K49" s="147"/>
      <c r="L49" s="147"/>
    </row>
    <row r="50" spans="2:15" s="8" customFormat="1" ht="30" customHeight="1">
      <c r="B50" s="9">
        <v>47</v>
      </c>
      <c r="I50" s="148"/>
      <c r="J50" s="148"/>
    </row>
    <row r="51" spans="2:15" s="8" customFormat="1" ht="30" customHeight="1">
      <c r="B51" s="9">
        <v>48</v>
      </c>
      <c r="I51" s="148"/>
      <c r="J51" s="148"/>
    </row>
    <row r="52" spans="2:15" s="8" customFormat="1" ht="30" customHeight="1">
      <c r="B52" s="9">
        <v>49</v>
      </c>
      <c r="I52" s="7"/>
      <c r="J52" s="7"/>
    </row>
    <row r="53" spans="2:15" s="8" customFormat="1" ht="30" customHeight="1">
      <c r="B53" s="9">
        <v>50</v>
      </c>
      <c r="I53" s="7"/>
      <c r="J53" s="7"/>
    </row>
    <row r="54" spans="2:15" s="8" customFormat="1" ht="30" customHeight="1">
      <c r="B54" s="9">
        <v>51</v>
      </c>
      <c r="I54" s="343"/>
      <c r="J54" s="343"/>
      <c r="O54" s="151"/>
    </row>
    <row r="55" spans="2:15" s="8" customFormat="1" ht="30" customHeight="1">
      <c r="B55" s="9">
        <v>52</v>
      </c>
      <c r="I55" s="343"/>
      <c r="J55" s="343"/>
    </row>
    <row r="56" spans="2:15" s="8" customFormat="1" ht="30" customHeight="1">
      <c r="B56" s="9">
        <v>53</v>
      </c>
      <c r="I56" s="343"/>
      <c r="J56" s="343"/>
    </row>
    <row r="57" spans="2:15" s="8" customFormat="1" ht="30" customHeight="1">
      <c r="B57" s="9">
        <v>54</v>
      </c>
      <c r="I57" s="343"/>
      <c r="J57" s="343"/>
    </row>
    <row r="58" spans="2:15" s="8" customFormat="1" ht="30" customHeight="1">
      <c r="B58" s="9">
        <v>55</v>
      </c>
      <c r="I58" s="343"/>
      <c r="J58" s="343"/>
    </row>
    <row r="59" spans="2:15" s="8" customFormat="1" ht="30" customHeight="1">
      <c r="B59" s="9">
        <v>56</v>
      </c>
      <c r="I59" s="343"/>
      <c r="J59" s="343"/>
    </row>
    <row r="60" spans="2:15" s="8" customFormat="1" ht="30" customHeight="1">
      <c r="B60" s="9">
        <v>57</v>
      </c>
      <c r="I60" s="343"/>
      <c r="J60" s="343"/>
    </row>
    <row r="61" spans="2:15" s="8" customFormat="1" ht="30" customHeight="1">
      <c r="B61" s="9">
        <v>58</v>
      </c>
      <c r="I61" s="343"/>
      <c r="J61" s="343"/>
    </row>
    <row r="62" spans="2:15" s="8" customFormat="1" ht="30" customHeight="1">
      <c r="B62" s="9">
        <v>59</v>
      </c>
    </row>
    <row r="63" spans="2:15" s="8" customFormat="1" ht="30" customHeight="1">
      <c r="B63" s="9">
        <v>60</v>
      </c>
    </row>
    <row r="64" spans="2:15" s="8" customFormat="1" ht="30" customHeight="1">
      <c r="B64" s="9">
        <v>61</v>
      </c>
    </row>
    <row r="65" spans="2:2" ht="30" customHeight="1">
      <c r="B65" s="9">
        <v>62</v>
      </c>
    </row>
    <row r="66" spans="2:2" ht="30" customHeight="1">
      <c r="B66" s="9">
        <v>63</v>
      </c>
    </row>
    <row r="67" spans="2:2" ht="30" customHeight="1">
      <c r="B67" s="9">
        <v>64</v>
      </c>
    </row>
    <row r="68" spans="2:2" ht="30" customHeight="1">
      <c r="B68" s="9">
        <v>65</v>
      </c>
    </row>
    <row r="69" spans="2:2" ht="30" customHeight="1">
      <c r="B69" s="9">
        <v>66</v>
      </c>
    </row>
    <row r="70" spans="2:2" ht="30" customHeight="1">
      <c r="B70" s="9">
        <v>67</v>
      </c>
    </row>
    <row r="71" spans="2:2" ht="30" customHeight="1">
      <c r="B71" s="9">
        <v>68</v>
      </c>
    </row>
    <row r="72" spans="2:2" ht="30" customHeight="1">
      <c r="B72" s="9">
        <v>69</v>
      </c>
    </row>
    <row r="73" spans="2:2" ht="30" customHeight="1">
      <c r="B73" s="9">
        <v>70</v>
      </c>
    </row>
    <row r="74" spans="2:2" ht="30" customHeight="1">
      <c r="B74" s="9">
        <v>71</v>
      </c>
    </row>
    <row r="75" spans="2:2" ht="30" customHeight="1">
      <c r="B75" s="9">
        <v>72</v>
      </c>
    </row>
    <row r="76" spans="2:2" ht="30" customHeight="1">
      <c r="B76" s="9">
        <v>73</v>
      </c>
    </row>
    <row r="77" spans="2:2" ht="30" customHeight="1">
      <c r="B77" s="9">
        <v>74</v>
      </c>
    </row>
    <row r="78" spans="2:2" ht="30" customHeight="1">
      <c r="B78" s="9">
        <v>75</v>
      </c>
    </row>
    <row r="79" spans="2:2" ht="30" customHeight="1">
      <c r="B79" s="9">
        <v>76</v>
      </c>
    </row>
    <row r="80" spans="2:2" ht="30" customHeight="1">
      <c r="B80" s="9">
        <v>77</v>
      </c>
    </row>
    <row r="81" spans="2:2" ht="30" customHeight="1">
      <c r="B81" s="9">
        <v>78</v>
      </c>
    </row>
    <row r="82" spans="2:2" ht="30" customHeight="1">
      <c r="B82" s="9">
        <v>79</v>
      </c>
    </row>
    <row r="83" spans="2:2" ht="30" customHeight="1">
      <c r="B83" s="9">
        <v>80</v>
      </c>
    </row>
    <row r="84" spans="2:2" ht="30" customHeight="1">
      <c r="B84" s="19"/>
    </row>
  </sheetData>
  <mergeCells count="9">
    <mergeCell ref="I56:J57"/>
    <mergeCell ref="I58:J59"/>
    <mergeCell ref="I60:J61"/>
    <mergeCell ref="U2:W2"/>
    <mergeCell ref="H13:I13"/>
    <mergeCell ref="K22:L23"/>
    <mergeCell ref="K24:L25"/>
    <mergeCell ref="K26:L27"/>
    <mergeCell ref="I54:J55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N64"/>
  <sheetViews>
    <sheetView topLeftCell="A7" zoomScale="85" zoomScaleNormal="85" workbookViewId="0">
      <selection activeCell="E26" sqref="E26"/>
    </sheetView>
  </sheetViews>
  <sheetFormatPr baseColWidth="10" defaultColWidth="10.85546875" defaultRowHeight="17.100000000000001" customHeight="1"/>
  <cols>
    <col min="1" max="1" width="2.42578125" style="7" customWidth="1"/>
    <col min="2" max="2" width="16.7109375" style="7" customWidth="1"/>
    <col min="3" max="3" width="1.7109375" style="7" customWidth="1"/>
    <col min="4" max="4" width="25.5703125" style="7" customWidth="1"/>
    <col min="5" max="5" width="3.5703125" style="7" customWidth="1"/>
    <col min="6" max="6" width="42.140625" style="7" customWidth="1"/>
    <col min="7" max="7" width="5" style="7" customWidth="1"/>
    <col min="8" max="8" width="21.5703125" style="7" customWidth="1"/>
    <col min="9" max="11" width="10.85546875" style="7"/>
    <col min="12" max="12" width="13" style="7" bestFit="1" customWidth="1"/>
    <col min="13" max="13" width="72.42578125" style="7" bestFit="1" customWidth="1"/>
    <col min="14" max="16384" width="10.85546875" style="7"/>
  </cols>
  <sheetData>
    <row r="2" spans="2:14" s="8" customFormat="1" ht="17.100000000000001" customHeight="1">
      <c r="B2" s="142" t="s">
        <v>43</v>
      </c>
      <c r="D2" s="142" t="s">
        <v>168</v>
      </c>
      <c r="F2" s="142" t="s">
        <v>0</v>
      </c>
      <c r="H2" s="142" t="s">
        <v>169</v>
      </c>
      <c r="J2" s="142" t="s">
        <v>198</v>
      </c>
      <c r="K2" s="142" t="s">
        <v>199</v>
      </c>
      <c r="L2" s="142"/>
      <c r="M2" s="142" t="s">
        <v>218</v>
      </c>
      <c r="N2" s="142"/>
    </row>
    <row r="3" spans="2:14" s="8" customFormat="1" ht="17.100000000000001" customHeight="1">
      <c r="B3" s="218" t="s">
        <v>12</v>
      </c>
      <c r="C3" s="219"/>
      <c r="D3" s="220" t="s">
        <v>12</v>
      </c>
      <c r="F3" s="220"/>
      <c r="H3" s="218" t="s">
        <v>12</v>
      </c>
      <c r="J3" s="240"/>
      <c r="K3" s="240" t="s">
        <v>12</v>
      </c>
      <c r="L3" s="241"/>
      <c r="M3" s="242"/>
      <c r="N3" s="240" t="s">
        <v>12</v>
      </c>
    </row>
    <row r="4" spans="2:14" s="8" customFormat="1" ht="17.100000000000001" customHeight="1">
      <c r="B4" s="223" t="s">
        <v>115</v>
      </c>
      <c r="C4" s="219"/>
      <c r="D4" s="222" t="s">
        <v>141</v>
      </c>
      <c r="F4" s="353" t="s">
        <v>179</v>
      </c>
      <c r="H4" s="221" t="s">
        <v>170</v>
      </c>
      <c r="J4" s="356">
        <v>7</v>
      </c>
      <c r="K4" s="356" t="s">
        <v>200</v>
      </c>
      <c r="L4" s="243" t="s">
        <v>201</v>
      </c>
      <c r="M4" s="244" t="s">
        <v>202</v>
      </c>
      <c r="N4" s="244" t="s">
        <v>203</v>
      </c>
    </row>
    <row r="5" spans="2:14" s="8" customFormat="1" ht="17.100000000000001" customHeight="1">
      <c r="B5" s="223" t="s">
        <v>116</v>
      </c>
      <c r="C5" s="211"/>
      <c r="D5" s="213" t="s">
        <v>142</v>
      </c>
      <c r="F5" s="354"/>
      <c r="H5" s="221" t="s">
        <v>171</v>
      </c>
      <c r="J5" s="357"/>
      <c r="K5" s="357"/>
      <c r="L5" s="243" t="s">
        <v>204</v>
      </c>
      <c r="M5" s="245" t="s">
        <v>205</v>
      </c>
      <c r="N5" s="245" t="s">
        <v>206</v>
      </c>
    </row>
    <row r="6" spans="2:14" s="8" customFormat="1" ht="17.100000000000001" customHeight="1">
      <c r="B6" s="223" t="s">
        <v>117</v>
      </c>
      <c r="C6" s="211"/>
      <c r="D6" s="213" t="s">
        <v>143</v>
      </c>
      <c r="F6" s="355"/>
      <c r="H6" s="221" t="s">
        <v>172</v>
      </c>
      <c r="J6" s="357"/>
      <c r="K6" s="357"/>
      <c r="L6" s="243" t="s">
        <v>207</v>
      </c>
      <c r="M6" s="245" t="s">
        <v>208</v>
      </c>
      <c r="N6" s="244" t="s">
        <v>209</v>
      </c>
    </row>
    <row r="7" spans="2:14" s="8" customFormat="1" ht="17.100000000000001" customHeight="1" thickBot="1">
      <c r="B7" s="224" t="s">
        <v>118</v>
      </c>
      <c r="C7" s="211"/>
      <c r="D7" s="213" t="s">
        <v>144</v>
      </c>
      <c r="F7" s="350" t="s">
        <v>180</v>
      </c>
      <c r="H7" s="221" t="s">
        <v>173</v>
      </c>
      <c r="J7" s="357"/>
      <c r="K7" s="357"/>
      <c r="L7" s="248" t="s">
        <v>210</v>
      </c>
      <c r="M7" s="249" t="s">
        <v>211</v>
      </c>
      <c r="N7" s="249" t="s">
        <v>212</v>
      </c>
    </row>
    <row r="8" spans="2:14" s="8" customFormat="1" ht="17.100000000000001" customHeight="1" thickTop="1">
      <c r="B8" s="224" t="s">
        <v>119</v>
      </c>
      <c r="C8" s="211"/>
      <c r="D8" s="213" t="s">
        <v>145</v>
      </c>
      <c r="F8" s="351"/>
      <c r="H8" s="221" t="s">
        <v>174</v>
      </c>
      <c r="J8" s="358">
        <v>8</v>
      </c>
      <c r="K8" s="358" t="s">
        <v>213</v>
      </c>
      <c r="L8" s="250" t="s">
        <v>201</v>
      </c>
      <c r="M8" s="251" t="s">
        <v>214</v>
      </c>
      <c r="N8" s="251" t="s">
        <v>203</v>
      </c>
    </row>
    <row r="9" spans="2:14" s="8" customFormat="1" ht="17.100000000000001" customHeight="1">
      <c r="B9" s="224" t="s">
        <v>120</v>
      </c>
      <c r="C9" s="211"/>
      <c r="D9" s="213" t="s">
        <v>146</v>
      </c>
      <c r="F9" s="352"/>
      <c r="H9" s="221" t="s">
        <v>175</v>
      </c>
      <c r="J9" s="357"/>
      <c r="K9" s="357"/>
      <c r="L9" s="243" t="s">
        <v>204</v>
      </c>
      <c r="M9" s="245" t="s">
        <v>215</v>
      </c>
      <c r="N9" s="245" t="s">
        <v>206</v>
      </c>
    </row>
    <row r="10" spans="2:14" s="8" customFormat="1" ht="17.100000000000001" customHeight="1">
      <c r="B10" s="225" t="s">
        <v>121</v>
      </c>
      <c r="C10" s="211"/>
      <c r="D10" s="213" t="s">
        <v>147</v>
      </c>
      <c r="F10" s="350" t="s">
        <v>181</v>
      </c>
      <c r="H10" s="221" t="s">
        <v>176</v>
      </c>
      <c r="J10" s="357"/>
      <c r="K10" s="357"/>
      <c r="L10" s="243" t="s">
        <v>207</v>
      </c>
      <c r="M10" s="245" t="s">
        <v>216</v>
      </c>
      <c r="N10" s="244" t="s">
        <v>209</v>
      </c>
    </row>
    <row r="11" spans="2:14" s="8" customFormat="1" ht="17.100000000000001" customHeight="1">
      <c r="B11" s="225" t="s">
        <v>122</v>
      </c>
      <c r="C11" s="211"/>
      <c r="D11" s="213" t="s">
        <v>148</v>
      </c>
      <c r="F11" s="351"/>
      <c r="H11" s="221" t="s">
        <v>177</v>
      </c>
      <c r="J11" s="359"/>
      <c r="K11" s="359"/>
      <c r="L11" s="243" t="s">
        <v>210</v>
      </c>
      <c r="M11" s="245" t="s">
        <v>217</v>
      </c>
      <c r="N11" s="245" t="s">
        <v>212</v>
      </c>
    </row>
    <row r="12" spans="2:14" s="8" customFormat="1" ht="17.100000000000001" customHeight="1">
      <c r="B12" s="225" t="s">
        <v>123</v>
      </c>
      <c r="C12" s="211"/>
      <c r="D12" s="213" t="s">
        <v>149</v>
      </c>
      <c r="F12" s="352"/>
      <c r="H12" s="221" t="s">
        <v>178</v>
      </c>
      <c r="J12" s="247"/>
      <c r="K12" s="247"/>
      <c r="L12" s="246"/>
      <c r="M12" s="247"/>
      <c r="N12" s="247"/>
    </row>
    <row r="13" spans="2:14" s="8" customFormat="1" ht="17.100000000000001" customHeight="1">
      <c r="B13" s="226" t="s">
        <v>124</v>
      </c>
      <c r="C13" s="211"/>
      <c r="D13" s="213" t="s">
        <v>150</v>
      </c>
      <c r="F13" s="350" t="s">
        <v>182</v>
      </c>
      <c r="H13" s="212"/>
      <c r="L13" s="7"/>
      <c r="M13" s="7"/>
      <c r="N13" s="7"/>
    </row>
    <row r="14" spans="2:14" s="8" customFormat="1" ht="17.100000000000001" customHeight="1">
      <c r="B14" s="226" t="s">
        <v>125</v>
      </c>
      <c r="C14" s="211"/>
      <c r="D14" s="213" t="s">
        <v>151</v>
      </c>
      <c r="F14" s="351"/>
      <c r="H14" s="212"/>
    </row>
    <row r="15" spans="2:14" s="8" customFormat="1" ht="17.100000000000001" customHeight="1">
      <c r="B15" s="226" t="s">
        <v>126</v>
      </c>
      <c r="C15" s="211"/>
      <c r="D15" s="213" t="s">
        <v>152</v>
      </c>
      <c r="F15" s="352"/>
      <c r="H15" s="212"/>
    </row>
    <row r="16" spans="2:14" s="8" customFormat="1" ht="17.100000000000001" customHeight="1">
      <c r="B16" s="227" t="s">
        <v>127</v>
      </c>
      <c r="C16" s="211"/>
      <c r="D16" s="213" t="s">
        <v>153</v>
      </c>
      <c r="F16" s="350" t="s">
        <v>183</v>
      </c>
      <c r="H16" s="212"/>
    </row>
    <row r="17" spans="2:8" s="8" customFormat="1" ht="17.100000000000001" customHeight="1">
      <c r="B17" s="227" t="s">
        <v>128</v>
      </c>
      <c r="C17" s="211"/>
      <c r="D17" s="213" t="s">
        <v>154</v>
      </c>
      <c r="F17" s="351"/>
      <c r="H17" s="212"/>
    </row>
    <row r="18" spans="2:8" s="8" customFormat="1" ht="17.100000000000001" customHeight="1">
      <c r="B18" s="227" t="s">
        <v>129</v>
      </c>
      <c r="C18" s="211"/>
      <c r="D18" s="213" t="s">
        <v>155</v>
      </c>
      <c r="F18" s="352"/>
      <c r="H18" s="212"/>
    </row>
    <row r="19" spans="2:8" s="8" customFormat="1" ht="17.100000000000001" customHeight="1">
      <c r="B19" s="228" t="s">
        <v>130</v>
      </c>
      <c r="C19" s="211"/>
      <c r="D19" s="213" t="s">
        <v>156</v>
      </c>
      <c r="F19" s="350" t="s">
        <v>184</v>
      </c>
      <c r="H19" s="212"/>
    </row>
    <row r="20" spans="2:8" s="8" customFormat="1" ht="17.100000000000001" customHeight="1">
      <c r="B20" s="228" t="s">
        <v>131</v>
      </c>
      <c r="C20" s="211"/>
      <c r="D20" s="213" t="s">
        <v>157</v>
      </c>
      <c r="F20" s="351"/>
      <c r="H20" s="212"/>
    </row>
    <row r="21" spans="2:8" s="8" customFormat="1" ht="17.100000000000001" customHeight="1">
      <c r="B21" s="228" t="s">
        <v>132</v>
      </c>
      <c r="C21" s="211"/>
      <c r="D21" s="213" t="s">
        <v>159</v>
      </c>
      <c r="F21" s="352"/>
      <c r="H21" s="212"/>
    </row>
    <row r="22" spans="2:8" s="8" customFormat="1" ht="17.100000000000001" customHeight="1">
      <c r="B22" s="229" t="s">
        <v>133</v>
      </c>
      <c r="C22" s="211"/>
      <c r="D22" s="213" t="s">
        <v>160</v>
      </c>
      <c r="F22" s="350" t="s">
        <v>185</v>
      </c>
      <c r="H22" s="212"/>
    </row>
    <row r="23" spans="2:8" s="8" customFormat="1" ht="17.100000000000001" customHeight="1">
      <c r="B23" s="229" t="s">
        <v>134</v>
      </c>
      <c r="C23" s="211"/>
      <c r="D23" s="213" t="s">
        <v>161</v>
      </c>
      <c r="F23" s="351"/>
      <c r="H23" s="212"/>
    </row>
    <row r="24" spans="2:8" s="8" customFormat="1" ht="17.100000000000001" customHeight="1">
      <c r="B24" s="229" t="s">
        <v>135</v>
      </c>
      <c r="C24" s="211"/>
      <c r="D24" s="213" t="s">
        <v>162</v>
      </c>
      <c r="F24" s="352"/>
      <c r="H24" s="212"/>
    </row>
    <row r="25" spans="2:8" s="8" customFormat="1" ht="17.100000000000001" customHeight="1">
      <c r="B25" s="230" t="s">
        <v>136</v>
      </c>
      <c r="C25" s="211"/>
      <c r="D25" s="213" t="s">
        <v>163</v>
      </c>
      <c r="F25" s="350" t="s">
        <v>186</v>
      </c>
      <c r="H25" s="212"/>
    </row>
    <row r="26" spans="2:8" s="8" customFormat="1" ht="17.100000000000001" customHeight="1">
      <c r="B26" s="230" t="s">
        <v>137</v>
      </c>
      <c r="C26" s="211"/>
      <c r="D26" s="213" t="s">
        <v>158</v>
      </c>
      <c r="F26" s="351"/>
      <c r="H26" s="212"/>
    </row>
    <row r="27" spans="2:8" s="8" customFormat="1" ht="17.100000000000001" customHeight="1">
      <c r="B27" s="230" t="s">
        <v>138</v>
      </c>
      <c r="C27" s="211"/>
      <c r="D27" s="213" t="s">
        <v>164</v>
      </c>
      <c r="F27" s="352"/>
      <c r="H27" s="212"/>
    </row>
    <row r="28" spans="2:8" s="8" customFormat="1" ht="17.100000000000001" customHeight="1">
      <c r="B28" s="231" t="s">
        <v>139</v>
      </c>
      <c r="C28" s="211"/>
      <c r="D28" s="213" t="s">
        <v>165</v>
      </c>
      <c r="F28" s="350" t="s">
        <v>187</v>
      </c>
      <c r="H28" s="212"/>
    </row>
    <row r="29" spans="2:8" s="8" customFormat="1" ht="17.100000000000001" customHeight="1">
      <c r="B29" s="231" t="s">
        <v>140</v>
      </c>
      <c r="C29" s="211"/>
      <c r="D29" s="213" t="s">
        <v>166</v>
      </c>
      <c r="F29" s="351"/>
      <c r="H29" s="212"/>
    </row>
    <row r="30" spans="2:8" s="8" customFormat="1" ht="17.100000000000001" customHeight="1">
      <c r="B30" s="231"/>
      <c r="C30" s="211"/>
      <c r="D30" s="213"/>
      <c r="F30" s="352"/>
      <c r="H30" s="232"/>
    </row>
    <row r="31" spans="2:8" s="8" customFormat="1" ht="17.100000000000001" customHeight="1">
      <c r="B31" s="212"/>
      <c r="C31" s="211"/>
      <c r="D31" s="213"/>
      <c r="F31" s="213"/>
      <c r="H31" s="212"/>
    </row>
    <row r="32" spans="2:8" s="8" customFormat="1" ht="17.100000000000001" customHeight="1">
      <c r="B32" s="212"/>
      <c r="C32" s="211"/>
      <c r="D32" s="213"/>
      <c r="F32" s="213"/>
      <c r="H32" s="212"/>
    </row>
    <row r="33" spans="2:8" s="8" customFormat="1" ht="17.100000000000001" customHeight="1">
      <c r="B33" s="19"/>
      <c r="D33" s="19"/>
      <c r="F33" s="19"/>
      <c r="H33" s="19"/>
    </row>
    <row r="34" spans="2:8" s="8" customFormat="1" ht="17.100000000000001" customHeight="1">
      <c r="D34" s="20"/>
    </row>
    <row r="35" spans="2:8" s="8" customFormat="1" ht="17.100000000000001" customHeight="1"/>
    <row r="36" spans="2:8" s="8" customFormat="1" ht="17.100000000000001" customHeight="1"/>
    <row r="37" spans="2:8" s="8" customFormat="1" ht="17.100000000000001" customHeight="1"/>
    <row r="38" spans="2:8" s="8" customFormat="1" ht="17.100000000000001" customHeight="1"/>
    <row r="39" spans="2:8" s="8" customFormat="1" ht="17.100000000000001" customHeight="1"/>
    <row r="40" spans="2:8" s="8" customFormat="1" ht="17.100000000000001" customHeight="1"/>
    <row r="41" spans="2:8" s="8" customFormat="1" ht="17.100000000000001" customHeight="1"/>
    <row r="42" spans="2:8" s="8" customFormat="1" ht="17.100000000000001" customHeight="1"/>
    <row r="43" spans="2:8" s="8" customFormat="1" ht="17.100000000000001" customHeight="1"/>
    <row r="44" spans="2:8" s="8" customFormat="1" ht="17.100000000000001" customHeight="1"/>
    <row r="45" spans="2:8" s="8" customFormat="1" ht="17.100000000000001" customHeight="1"/>
    <row r="46" spans="2:8" s="8" customFormat="1" ht="17.100000000000001" customHeight="1"/>
    <row r="47" spans="2:8" s="8" customFormat="1" ht="17.100000000000001" customHeight="1"/>
    <row r="48" spans="2:8" s="8" customFormat="1" ht="17.100000000000001" customHeight="1"/>
    <row r="49" spans="10:11" s="8" customFormat="1" ht="17.100000000000001" customHeight="1"/>
    <row r="50" spans="10:11" s="8" customFormat="1" ht="17.100000000000001" customHeight="1"/>
    <row r="51" spans="10:11" s="8" customFormat="1" ht="17.100000000000001" customHeight="1"/>
    <row r="52" spans="10:11" s="8" customFormat="1" ht="17.100000000000001" customHeight="1"/>
    <row r="53" spans="10:11" s="8" customFormat="1" ht="17.100000000000001" customHeight="1"/>
    <row r="54" spans="10:11" s="8" customFormat="1" ht="17.100000000000001" customHeight="1"/>
    <row r="55" spans="10:11" s="8" customFormat="1" ht="17.100000000000001" customHeight="1"/>
    <row r="56" spans="10:11" s="8" customFormat="1" ht="17.100000000000001" customHeight="1"/>
    <row r="57" spans="10:11" s="8" customFormat="1" ht="17.100000000000001" customHeight="1"/>
    <row r="58" spans="10:11" s="8" customFormat="1" ht="17.100000000000001" customHeight="1"/>
    <row r="59" spans="10:11" s="8" customFormat="1" ht="17.100000000000001" customHeight="1"/>
    <row r="60" spans="10:11" s="8" customFormat="1" ht="17.100000000000001" customHeight="1"/>
    <row r="61" spans="10:11" s="8" customFormat="1" ht="17.100000000000001" customHeight="1"/>
    <row r="62" spans="10:11" s="8" customFormat="1" ht="17.100000000000001" customHeight="1"/>
    <row r="63" spans="10:11" s="8" customFormat="1" ht="17.100000000000001" customHeight="1"/>
    <row r="64" spans="10:11" s="8" customFormat="1" ht="17.100000000000001" customHeight="1">
      <c r="J64" s="7"/>
      <c r="K64" s="7"/>
    </row>
  </sheetData>
  <sheetProtection sheet="1" objects="1" scenarios="1"/>
  <mergeCells count="13">
    <mergeCell ref="J4:J7"/>
    <mergeCell ref="K4:K7"/>
    <mergeCell ref="J8:J11"/>
    <mergeCell ref="K8:K11"/>
    <mergeCell ref="F22:F24"/>
    <mergeCell ref="F25:F27"/>
    <mergeCell ref="F28:F30"/>
    <mergeCell ref="F4:F6"/>
    <mergeCell ref="F7:F9"/>
    <mergeCell ref="F10:F12"/>
    <mergeCell ref="F13:F15"/>
    <mergeCell ref="F16:F18"/>
    <mergeCell ref="F19:F21"/>
  </mergeCells>
  <phoneticPr fontId="83" type="noConversion"/>
  <conditionalFormatting sqref="M4">
    <cfRule type="cellIs" dxfId="2" priority="1" operator="equal">
      <formula>0</formula>
    </cfRule>
  </conditionalFormatting>
  <conditionalFormatting sqref="M5 M8">
    <cfRule type="cellIs" dxfId="1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FFFF00"/>
  </sheetPr>
  <dimension ref="B1:J17"/>
  <sheetViews>
    <sheetView showRowColHeaders="0" zoomScaleNormal="100" workbookViewId="0">
      <pane xSplit="3" ySplit="2" topLeftCell="D3" activePane="bottomRight" state="frozen"/>
      <selection pane="topRight"/>
      <selection pane="bottomLeft"/>
      <selection pane="bottomRight" activeCell="F13" sqref="F13"/>
    </sheetView>
  </sheetViews>
  <sheetFormatPr baseColWidth="10" defaultColWidth="10.85546875" defaultRowHeight="18" customHeight="1"/>
  <cols>
    <col min="1" max="1" width="1.7109375" style="152" customWidth="1"/>
    <col min="2" max="2" width="23" style="152" customWidth="1"/>
    <col min="3" max="3" width="16.28515625" style="152" customWidth="1"/>
    <col min="4" max="4" width="37.7109375" style="152" customWidth="1"/>
    <col min="5" max="5" width="12.85546875" style="152" customWidth="1"/>
    <col min="6" max="6" width="31.7109375" style="152" customWidth="1"/>
    <col min="7" max="7" width="27.140625" style="152" customWidth="1"/>
    <col min="8" max="8" width="10.85546875" style="152"/>
    <col min="9" max="9" width="10.85546875" style="152" customWidth="1"/>
    <col min="10" max="10" width="47.7109375" style="152" customWidth="1"/>
    <col min="11" max="16384" width="10.85546875" style="152"/>
  </cols>
  <sheetData>
    <row r="1" spans="2:10" ht="9.9499999999999993" customHeight="1"/>
    <row r="2" spans="2:10" ht="18" customHeight="1">
      <c r="B2" s="154" t="s">
        <v>8</v>
      </c>
      <c r="C2" s="154" t="s">
        <v>36</v>
      </c>
      <c r="D2" s="154" t="s">
        <v>51</v>
      </c>
      <c r="E2" s="154" t="s">
        <v>11</v>
      </c>
      <c r="F2" s="154" t="s">
        <v>52</v>
      </c>
      <c r="G2" s="154" t="s">
        <v>53</v>
      </c>
      <c r="H2" s="154" t="s">
        <v>54</v>
      </c>
      <c r="I2" s="154" t="s">
        <v>55</v>
      </c>
      <c r="J2" s="154" t="s">
        <v>56</v>
      </c>
    </row>
    <row r="3" spans="2:10" ht="18" customHeight="1">
      <c r="B3" s="209" t="s">
        <v>12</v>
      </c>
      <c r="C3" s="209" t="s">
        <v>12</v>
      </c>
      <c r="D3" s="209" t="s">
        <v>12</v>
      </c>
      <c r="E3" s="153"/>
      <c r="F3" s="153"/>
      <c r="G3" s="153"/>
      <c r="H3" s="153"/>
      <c r="I3" s="153"/>
      <c r="J3" s="153"/>
    </row>
    <row r="4" spans="2:10" ht="18" customHeight="1">
      <c r="B4" s="214"/>
      <c r="C4" s="215"/>
      <c r="D4" s="215"/>
      <c r="E4" s="215"/>
      <c r="F4" s="215"/>
      <c r="G4" s="215"/>
      <c r="H4" s="216"/>
      <c r="I4" s="215"/>
      <c r="J4" s="215"/>
    </row>
    <row r="5" spans="2:10" ht="18" customHeight="1">
      <c r="B5" s="214"/>
      <c r="C5" s="215"/>
      <c r="D5" s="215"/>
      <c r="E5" s="215"/>
      <c r="F5" s="215"/>
      <c r="G5" s="215"/>
      <c r="H5" s="216"/>
      <c r="I5" s="215"/>
      <c r="J5" s="215"/>
    </row>
    <row r="6" spans="2:10" ht="18" customHeight="1">
      <c r="B6" s="214"/>
      <c r="C6" s="215"/>
      <c r="D6" s="215"/>
      <c r="E6" s="215"/>
      <c r="F6" s="215"/>
      <c r="G6" s="215"/>
      <c r="H6" s="216"/>
      <c r="I6" s="215"/>
      <c r="J6" s="215"/>
    </row>
    <row r="7" spans="2:10" ht="18" customHeight="1">
      <c r="B7" s="214"/>
      <c r="C7" s="215"/>
      <c r="D7" s="215"/>
      <c r="E7" s="215"/>
      <c r="F7" s="215"/>
      <c r="G7" s="215"/>
      <c r="H7" s="216"/>
      <c r="I7" s="215"/>
      <c r="J7" s="215"/>
    </row>
    <row r="8" spans="2:10" ht="18" customHeight="1">
      <c r="B8" s="214"/>
      <c r="C8" s="215"/>
      <c r="D8" s="215"/>
      <c r="E8" s="215"/>
      <c r="F8" s="215"/>
      <c r="G8" s="215"/>
      <c r="H8" s="216"/>
      <c r="I8" s="215"/>
      <c r="J8" s="215"/>
    </row>
    <row r="9" spans="2:10" ht="18" customHeight="1">
      <c r="B9" s="214"/>
      <c r="C9" s="215"/>
      <c r="D9" s="215"/>
      <c r="E9" s="215"/>
      <c r="F9" s="215"/>
      <c r="G9" s="215"/>
      <c r="H9" s="216"/>
      <c r="I9" s="215"/>
      <c r="J9" s="215"/>
    </row>
    <row r="10" spans="2:10" ht="18" customHeight="1">
      <c r="B10" s="214"/>
      <c r="C10" s="215"/>
      <c r="D10" s="215"/>
      <c r="E10" s="215"/>
      <c r="F10" s="215"/>
      <c r="G10" s="215"/>
      <c r="H10" s="216"/>
      <c r="I10" s="215"/>
      <c r="J10" s="215"/>
    </row>
    <row r="11" spans="2:10" ht="18" customHeight="1">
      <c r="B11" s="214"/>
      <c r="C11" s="215"/>
      <c r="D11" s="215"/>
      <c r="E11" s="215"/>
      <c r="F11" s="215"/>
      <c r="G11" s="215"/>
      <c r="H11" s="216"/>
      <c r="I11" s="215"/>
      <c r="J11" s="215"/>
    </row>
    <row r="12" spans="2:10" ht="18" customHeight="1">
      <c r="B12" s="214"/>
      <c r="C12" s="215"/>
      <c r="D12" s="215"/>
      <c r="E12" s="215"/>
      <c r="F12" s="215"/>
      <c r="G12" s="215"/>
      <c r="H12" s="216"/>
      <c r="I12" s="215"/>
      <c r="J12" s="215"/>
    </row>
    <row r="13" spans="2:10" ht="18" customHeight="1">
      <c r="B13" s="214"/>
      <c r="C13" s="215"/>
      <c r="D13" s="215"/>
      <c r="E13" s="215"/>
      <c r="F13" s="215"/>
      <c r="G13" s="215"/>
      <c r="H13" s="216"/>
      <c r="I13" s="215"/>
      <c r="J13" s="215"/>
    </row>
    <row r="14" spans="2:10" ht="18" customHeight="1">
      <c r="B14" s="214"/>
      <c r="C14" s="215"/>
      <c r="D14" s="215"/>
      <c r="E14" s="215"/>
      <c r="F14" s="215"/>
      <c r="G14" s="215"/>
      <c r="H14" s="216"/>
      <c r="I14" s="215"/>
      <c r="J14" s="215"/>
    </row>
    <row r="15" spans="2:10" ht="18" customHeight="1">
      <c r="B15" s="214"/>
      <c r="C15" s="215"/>
      <c r="D15" s="215"/>
      <c r="E15" s="215"/>
      <c r="F15" s="215"/>
      <c r="G15" s="215"/>
      <c r="H15" s="216"/>
      <c r="I15" s="215"/>
      <c r="J15" s="215"/>
    </row>
    <row r="16" spans="2:10" ht="18" customHeight="1">
      <c r="B16" s="214"/>
      <c r="C16" s="215"/>
      <c r="D16" s="215"/>
      <c r="E16" s="215"/>
      <c r="F16" s="215"/>
      <c r="G16" s="215"/>
      <c r="H16" s="216"/>
      <c r="I16" s="215"/>
      <c r="J16" s="215"/>
    </row>
    <row r="17" spans="2:10" ht="18" customHeight="1">
      <c r="B17" s="206"/>
      <c r="C17" s="207"/>
      <c r="D17" s="207"/>
      <c r="E17" s="207"/>
      <c r="F17" s="207"/>
      <c r="G17" s="207"/>
      <c r="H17" s="208"/>
      <c r="I17" s="207"/>
      <c r="J17" s="207"/>
    </row>
  </sheetData>
  <sheetProtection sheet="1" objects="1" scenarios="1" selectLockedCells="1"/>
  <autoFilter ref="B2:J6">
    <sortState ref="B3:J6">
      <sortCondition sortBy="cellColor" ref="B2:B6" dxfId="0"/>
    </sortState>
  </autoFilter>
  <pageMargins left="0.78740157499999996" right="0.78740157499999996" top="0.984251969" bottom="0.984251969" header="0.4921259845" footer="0.4921259845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tabColor rgb="FFFFFF00"/>
  </sheetPr>
  <dimension ref="B1:C64"/>
  <sheetViews>
    <sheetView showRowColHeaders="0" zoomScaleNormal="100" workbookViewId="0">
      <selection activeCell="F25" sqref="F25"/>
    </sheetView>
  </sheetViews>
  <sheetFormatPr baseColWidth="10" defaultColWidth="10.85546875" defaultRowHeight="18" customHeight="1"/>
  <cols>
    <col min="1" max="1" width="1.7109375" style="7" customWidth="1"/>
    <col min="2" max="3" width="19.140625" style="7" customWidth="1"/>
    <col min="4" max="16384" width="10.85546875" style="7"/>
  </cols>
  <sheetData>
    <row r="1" spans="2:3" ht="9.9499999999999993" customHeight="1"/>
    <row r="2" spans="2:3" s="8" customFormat="1" ht="18" customHeight="1">
      <c r="B2" s="344" t="s">
        <v>60</v>
      </c>
      <c r="C2" s="346"/>
    </row>
    <row r="3" spans="2:3" s="8" customFormat="1" ht="18" customHeight="1">
      <c r="B3" s="142" t="s">
        <v>59</v>
      </c>
      <c r="C3" s="142" t="s">
        <v>110</v>
      </c>
    </row>
    <row r="4" spans="2:3" s="8" customFormat="1" ht="18" customHeight="1">
      <c r="B4" s="210" t="s">
        <v>12</v>
      </c>
      <c r="C4" s="210" t="s">
        <v>12</v>
      </c>
    </row>
    <row r="5" spans="2:3" s="8" customFormat="1" ht="18" customHeight="1">
      <c r="B5" s="212" t="s">
        <v>234</v>
      </c>
      <c r="C5" s="212" t="s">
        <v>235</v>
      </c>
    </row>
    <row r="6" spans="2:3" s="8" customFormat="1" ht="18" customHeight="1">
      <c r="B6" s="212" t="s">
        <v>236</v>
      </c>
      <c r="C6" s="212" t="s">
        <v>264</v>
      </c>
    </row>
    <row r="7" spans="2:3" s="8" customFormat="1" ht="18" customHeight="1">
      <c r="B7" s="212" t="s">
        <v>237</v>
      </c>
      <c r="C7" s="212" t="s">
        <v>265</v>
      </c>
    </row>
    <row r="8" spans="2:3" s="8" customFormat="1" ht="18" customHeight="1">
      <c r="B8" s="212" t="s">
        <v>238</v>
      </c>
      <c r="C8" s="212" t="s">
        <v>266</v>
      </c>
    </row>
    <row r="9" spans="2:3" s="8" customFormat="1" ht="18" customHeight="1">
      <c r="B9" s="212" t="s">
        <v>239</v>
      </c>
      <c r="C9" s="212" t="s">
        <v>267</v>
      </c>
    </row>
    <row r="10" spans="2:3" s="8" customFormat="1" ht="18" customHeight="1">
      <c r="B10" s="212" t="s">
        <v>240</v>
      </c>
      <c r="C10" s="212" t="s">
        <v>268</v>
      </c>
    </row>
    <row r="11" spans="2:3" s="8" customFormat="1" ht="18" customHeight="1">
      <c r="B11" s="212" t="s">
        <v>241</v>
      </c>
      <c r="C11" s="212" t="s">
        <v>269</v>
      </c>
    </row>
    <row r="12" spans="2:3" s="8" customFormat="1" ht="18" customHeight="1">
      <c r="B12" s="212" t="s">
        <v>242</v>
      </c>
      <c r="C12" s="212" t="s">
        <v>270</v>
      </c>
    </row>
    <row r="13" spans="2:3" s="8" customFormat="1" ht="18" customHeight="1">
      <c r="B13" s="212" t="s">
        <v>243</v>
      </c>
      <c r="C13" s="212" t="s">
        <v>271</v>
      </c>
    </row>
    <row r="14" spans="2:3" s="8" customFormat="1" ht="18" customHeight="1">
      <c r="B14" s="212" t="s">
        <v>244</v>
      </c>
      <c r="C14" s="212" t="s">
        <v>272</v>
      </c>
    </row>
    <row r="15" spans="2:3" s="8" customFormat="1" ht="18" customHeight="1">
      <c r="B15" s="212" t="s">
        <v>245</v>
      </c>
      <c r="C15" s="212" t="s">
        <v>273</v>
      </c>
    </row>
    <row r="16" spans="2:3" s="8" customFormat="1" ht="18" customHeight="1">
      <c r="B16" s="212" t="s">
        <v>246</v>
      </c>
      <c r="C16" s="212" t="s">
        <v>274</v>
      </c>
    </row>
    <row r="17" spans="2:3" s="8" customFormat="1" ht="18" customHeight="1">
      <c r="B17" s="212" t="s">
        <v>247</v>
      </c>
      <c r="C17" s="212" t="s">
        <v>275</v>
      </c>
    </row>
    <row r="18" spans="2:3" s="8" customFormat="1" ht="18" customHeight="1">
      <c r="B18" s="212" t="s">
        <v>248</v>
      </c>
      <c r="C18" s="212" t="s">
        <v>276</v>
      </c>
    </row>
    <row r="19" spans="2:3" s="8" customFormat="1" ht="18" customHeight="1">
      <c r="B19" s="212" t="s">
        <v>249</v>
      </c>
      <c r="C19" s="212" t="s">
        <v>277</v>
      </c>
    </row>
    <row r="20" spans="2:3" s="8" customFormat="1" ht="18" customHeight="1">
      <c r="B20" s="212" t="s">
        <v>250</v>
      </c>
      <c r="C20" s="212" t="s">
        <v>278</v>
      </c>
    </row>
    <row r="21" spans="2:3" s="8" customFormat="1" ht="18" customHeight="1">
      <c r="B21" s="212" t="s">
        <v>251</v>
      </c>
      <c r="C21" s="212" t="s">
        <v>279</v>
      </c>
    </row>
    <row r="22" spans="2:3" s="8" customFormat="1" ht="18" customHeight="1">
      <c r="B22" s="212" t="s">
        <v>252</v>
      </c>
      <c r="C22" s="212" t="s">
        <v>280</v>
      </c>
    </row>
    <row r="23" spans="2:3" s="8" customFormat="1" ht="18" customHeight="1">
      <c r="B23" s="212" t="s">
        <v>253</v>
      </c>
      <c r="C23" s="212" t="s">
        <v>281</v>
      </c>
    </row>
    <row r="24" spans="2:3" s="8" customFormat="1" ht="18" customHeight="1">
      <c r="B24" s="212" t="s">
        <v>254</v>
      </c>
      <c r="C24" s="212" t="s">
        <v>282</v>
      </c>
    </row>
    <row r="25" spans="2:3" s="8" customFormat="1" ht="18" customHeight="1">
      <c r="B25" s="212" t="s">
        <v>255</v>
      </c>
      <c r="C25" s="212" t="s">
        <v>283</v>
      </c>
    </row>
    <row r="26" spans="2:3" s="8" customFormat="1" ht="18" customHeight="1">
      <c r="B26" s="212" t="s">
        <v>256</v>
      </c>
      <c r="C26" s="212" t="s">
        <v>284</v>
      </c>
    </row>
    <row r="27" spans="2:3" s="8" customFormat="1" ht="18" customHeight="1">
      <c r="B27" s="212" t="s">
        <v>257</v>
      </c>
      <c r="C27" s="212" t="s">
        <v>285</v>
      </c>
    </row>
    <row r="28" spans="2:3" s="8" customFormat="1" ht="18" customHeight="1">
      <c r="B28" s="212" t="s">
        <v>258</v>
      </c>
      <c r="C28" s="212" t="s">
        <v>286</v>
      </c>
    </row>
    <row r="29" spans="2:3" s="8" customFormat="1" ht="18" customHeight="1">
      <c r="B29" s="212" t="s">
        <v>259</v>
      </c>
      <c r="C29" s="212" t="s">
        <v>287</v>
      </c>
    </row>
    <row r="30" spans="2:3" s="8" customFormat="1" ht="18" customHeight="1">
      <c r="B30" s="212" t="s">
        <v>260</v>
      </c>
      <c r="C30" s="212" t="s">
        <v>288</v>
      </c>
    </row>
    <row r="31" spans="2:3" s="8" customFormat="1" ht="18" customHeight="1">
      <c r="B31" s="212" t="s">
        <v>261</v>
      </c>
      <c r="C31" s="212" t="s">
        <v>289</v>
      </c>
    </row>
    <row r="32" spans="2:3" s="8" customFormat="1" ht="18" customHeight="1">
      <c r="B32" s="212" t="s">
        <v>262</v>
      </c>
      <c r="C32" s="212" t="s">
        <v>290</v>
      </c>
    </row>
    <row r="33" spans="2:3" s="8" customFormat="1" ht="18" customHeight="1">
      <c r="B33" s="212" t="s">
        <v>263</v>
      </c>
      <c r="C33" s="212" t="s">
        <v>291</v>
      </c>
    </row>
    <row r="34" spans="2:3" s="8" customFormat="1" ht="18" customHeight="1">
      <c r="B34" s="19"/>
      <c r="C34" s="19"/>
    </row>
    <row r="35" spans="2:3" s="8" customFormat="1" ht="18" customHeight="1"/>
    <row r="36" spans="2:3" s="8" customFormat="1" ht="18" customHeight="1"/>
    <row r="37" spans="2:3" s="8" customFormat="1" ht="18" customHeight="1"/>
    <row r="38" spans="2:3" s="8" customFormat="1" ht="18" customHeight="1"/>
    <row r="39" spans="2:3" s="8" customFormat="1" ht="18" customHeight="1"/>
    <row r="40" spans="2:3" s="8" customFormat="1" ht="18" customHeight="1"/>
    <row r="41" spans="2:3" s="8" customFormat="1" ht="18" customHeight="1"/>
    <row r="42" spans="2:3" s="8" customFormat="1" ht="18" customHeight="1"/>
    <row r="43" spans="2:3" s="8" customFormat="1" ht="18" customHeight="1"/>
    <row r="44" spans="2:3" s="8" customFormat="1" ht="18" customHeight="1"/>
    <row r="45" spans="2:3" s="8" customFormat="1" ht="18" customHeight="1"/>
    <row r="46" spans="2:3" s="8" customFormat="1" ht="18" customHeight="1"/>
    <row r="47" spans="2:3" s="8" customFormat="1" ht="18" customHeight="1"/>
    <row r="48" spans="2:3" s="8" customFormat="1" ht="18" customHeight="1"/>
    <row r="49" s="8" customFormat="1" ht="18" customHeight="1"/>
    <row r="50" s="8" customFormat="1" ht="18" customHeight="1"/>
    <row r="51" s="8" customFormat="1" ht="18" customHeight="1"/>
    <row r="52" s="8" customFormat="1" ht="18" customHeight="1"/>
    <row r="53" s="8" customFormat="1" ht="18" customHeight="1"/>
    <row r="54" s="8" customFormat="1" ht="18" customHeight="1"/>
    <row r="55" s="8" customFormat="1" ht="18" customHeight="1"/>
    <row r="56" s="8" customFormat="1" ht="18" customHeight="1"/>
    <row r="57" s="8" customFormat="1" ht="18" customHeight="1"/>
    <row r="58" s="8" customFormat="1" ht="18" customHeight="1"/>
    <row r="59" s="8" customFormat="1" ht="18" customHeight="1"/>
    <row r="60" s="8" customFormat="1" ht="18" customHeight="1"/>
    <row r="61" s="8" customFormat="1" ht="18" customHeight="1"/>
    <row r="62" s="8" customFormat="1" ht="18" customHeight="1"/>
    <row r="63" s="8" customFormat="1" ht="18" customHeight="1"/>
    <row r="64" s="8" customFormat="1" ht="18" customHeight="1"/>
  </sheetData>
  <sheetProtection selectLockedCells="1"/>
  <mergeCells count="1">
    <mergeCell ref="B2:C2"/>
  </mergeCells>
  <phoneticPr fontId="83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1.Compétences  (Préparation)</vt:lpstr>
      <vt:lpstr>Données</vt:lpstr>
      <vt:lpstr>Compétences</vt:lpstr>
      <vt:lpstr>Professeurs</vt:lpstr>
      <vt:lpstr>Élèves</vt:lpstr>
      <vt:lpstr>'1.Compétences  (Préparation)'!Zone_d_impression</vt:lpstr>
    </vt:vector>
  </TitlesOfParts>
  <Manager>Thierry GÉRARD - 06 73 94 68 06</Manager>
  <Company>MEN - Académie de Rennes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E? - BMA Volume</dc:title>
  <dc:subject>Grille nationale d'évaluation</dc:subject>
  <dc:creator>Thierry GÉRARD - IEN-ET Design &amp; Métiers d'art</dc:creator>
  <cp:keywords/>
  <dc:description>La présente grille ne doit pas être imprimée.
À l’issue de la session d’examen, cette grille sera conservée pendant un an par le centre d’examen.</dc:description>
  <cp:lastModifiedBy>Jean-Francois</cp:lastModifiedBy>
  <cp:lastPrinted>2020-09-16T12:44:00Z</cp:lastPrinted>
  <dcterms:created xsi:type="dcterms:W3CDTF">2018-05-14T20:58:45Z</dcterms:created>
  <dcterms:modified xsi:type="dcterms:W3CDTF">2022-11-17T13:42:21Z</dcterms:modified>
  <cp:category/>
</cp:coreProperties>
</file>