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028"/>
  <workbookPr defaultThemeVersion="124226"/>
  <mc:AlternateContent xmlns:mc="http://schemas.openxmlformats.org/markup-compatibility/2006">
    <mc:Choice Requires="x15">
      <x15ac:absPath xmlns:x15ac="http://schemas.microsoft.com/office/spreadsheetml/2010/11/ac" url="E:\SCOSSE\EDUSCOL\EDUSCOL 2021_2022\EDUSCOL_SCOSSE_RESSOURCE8_générateur CYPE\ETUDES_générateur CYPE\TP1_façade CYPE\"/>
    </mc:Choice>
  </mc:AlternateContent>
  <xr:revisionPtr revIDLastSave="0" documentId="13_ncr:1_{53807461-4836-4329-ADBD-3FBECFAB2AC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Feuille 1" sheetId="1" r:id="rId1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10" i="1" l="1"/>
  <c r="H11" i="1"/>
  <c r="H9" i="1"/>
  <c r="H12" i="1"/>
  <c r="G13" i="1"/>
  <c r="H13" i="1"/>
  <c r="H14" i="1"/>
  <c r="H16" i="1" l="1"/>
</calcChain>
</file>

<file path=xl/sharedStrings.xml><?xml version="1.0" encoding="utf-8"?>
<sst xmlns="http://schemas.openxmlformats.org/spreadsheetml/2006/main" count="29" uniqueCount="29">
  <si>
    <t/>
  </si>
  <si>
    <t>GMB010</t>
  </si>
  <si>
    <t>m²</t>
  </si>
  <si>
    <t>Mur porteur en maçonnerie chaînée, en bloc de béton.</t>
  </si>
  <si>
    <r>
      <rPr>
        <sz val="8.25"/>
        <color rgb="FF000000"/>
        <rFont val="Arial"/>
        <family val="2"/>
      </rPr>
      <t>Mur porteur de 20 cm d'épaisseur en maçonnerie chaînée, de blocs en béton cellulaire, à revêtir, de 625x200x250 mm, posés avec du mortier à joints minces, composé de ciment blanc, chaux grasse, sable siliceux et additif retenant l'eau à base de cellulose. Le prix ne comprend ni les chaînages verticaux et horizontaux ni la réalisation des linteaux des ouvertures du parement.</t>
    </r>
    <r>
      <rPr>
        <sz val="8.25"/>
        <color rgb="FF000000"/>
        <rFont val="Arial"/>
        <family val="2"/>
      </rPr>
      <t xml:space="preserve">
</t>
    </r>
  </si>
  <si>
    <t>Code interne</t>
  </si>
  <si>
    <t>Désignation</t>
  </si>
  <si>
    <t>Quantité</t>
  </si>
  <si>
    <t>Unité</t>
  </si>
  <si>
    <t>Prix unitaire</t>
  </si>
  <si>
    <t>Prix total</t>
  </si>
  <si>
    <t>mt02bhc100ua</t>
  </si>
  <si>
    <t>Bloc en béton cellulaire, à revêtir, de 625x200x250 mm, résistance normalisée 4,5 MPa. Selon NF EN 771-4.</t>
  </si>
  <si>
    <t>U</t>
  </si>
  <si>
    <t>mt09mif065a</t>
  </si>
  <si>
    <t>Mortier à joints minces, composé de ciment blanc, chaux grasse, sable siliceux et additif retenant l'eau à base de cellulose, d'application dans maçonneries en blocs de béton cellulaire, fourni en sacs de 25 kg, selon NF EN 998-2.</t>
  </si>
  <si>
    <t>kg</t>
  </si>
  <si>
    <t>mo021</t>
  </si>
  <si>
    <t>Compagnon professionnel III/CP2 construction pour des travaux de maçonnerie.</t>
  </si>
  <si>
    <t>h</t>
  </si>
  <si>
    <t>mo114</t>
  </si>
  <si>
    <t>Ouvrier d'exécution I/OE1 construction pour des travaux de maçonnerie.</t>
  </si>
  <si>
    <t>h</t>
  </si>
  <si>
    <t>%</t>
  </si>
  <si>
    <t>Coût d'entretien décennal: 1,87€ les 10 premières années.</t>
  </si>
  <si>
    <t>Montant total HT:</t>
  </si>
  <si>
    <t>Frais outillage</t>
  </si>
  <si>
    <t>PUHT entreprise</t>
  </si>
  <si>
    <t>Coef. Vente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</si>
</sst>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3" x14ac:knownFonts="1">
    <font>
      <sz val="8.25"/>
      <color rgb="FF000000"/>
      <name val="Arial"/>
      <family val="2"/>
    </font>
    <font>
      <b/>
      <sz val="8.25"/>
      <color rgb="FF000000"/>
      <name val="Arial"/>
      <family val="2"/>
    </font>
    <font>
      <sz val="8.25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 wrapText="1"/>
    </xf>
    <xf numFmtId="0" fontId="0" fillId="0" borderId="1" xfId="0" applyFont="1" applyBorder="1" applyAlignment="1">
      <alignment horizontal="center" wrapText="1"/>
    </xf>
    <xf numFmtId="164" fontId="0" fillId="0" borderId="2" xfId="0" applyNumberFormat="1" applyFont="1" applyBorder="1" applyAlignment="1">
      <alignment horizontal="right" vertical="top" wrapText="1"/>
    </xf>
    <xf numFmtId="0" fontId="0" fillId="0" borderId="2" xfId="0" applyFont="1" applyBorder="1" applyAlignment="1">
      <alignment horizontal="center" vertical="top" wrapText="1"/>
    </xf>
    <xf numFmtId="2" fontId="0" fillId="0" borderId="2" xfId="0" applyNumberFormat="1" applyFont="1" applyBorder="1" applyAlignment="1">
      <alignment horizontal="right" vertical="top" wrapText="1"/>
    </xf>
    <xf numFmtId="164" fontId="0" fillId="0" borderId="3" xfId="0" applyNumberFormat="1" applyFont="1" applyBorder="1" applyAlignment="1">
      <alignment horizontal="right" vertical="top" wrapText="1"/>
    </xf>
    <xf numFmtId="0" fontId="0" fillId="0" borderId="3" xfId="0" applyFont="1" applyBorder="1" applyAlignment="1">
      <alignment horizontal="center" vertical="top" wrapText="1"/>
    </xf>
    <xf numFmtId="2" fontId="0" fillId="0" borderId="3" xfId="0" applyNumberFormat="1" applyFont="1" applyBorder="1" applyAlignment="1">
      <alignment horizontal="right" vertical="top" wrapText="1"/>
    </xf>
    <xf numFmtId="164" fontId="0" fillId="0" borderId="4" xfId="0" applyNumberFormat="1" applyFont="1" applyBorder="1" applyAlignment="1">
      <alignment horizontal="right" vertical="top" wrapText="1"/>
    </xf>
    <xf numFmtId="0" fontId="0" fillId="0" borderId="4" xfId="0" applyFont="1" applyBorder="1" applyAlignment="1">
      <alignment horizontal="center" vertical="top" wrapText="1"/>
    </xf>
    <xf numFmtId="2" fontId="0" fillId="0" borderId="4" xfId="0" applyNumberFormat="1" applyFont="1" applyBorder="1" applyAlignment="1">
      <alignment horizontal="right" vertical="top" wrapText="1"/>
    </xf>
    <xf numFmtId="164" fontId="0" fillId="0" borderId="1" xfId="0" applyNumberFormat="1" applyFont="1" applyBorder="1" applyAlignment="1">
      <alignment horizontal="right" vertical="top" wrapText="1"/>
    </xf>
    <xf numFmtId="0" fontId="0" fillId="0" borderId="1" xfId="0" applyFont="1" applyBorder="1" applyAlignment="1">
      <alignment horizontal="center" vertical="top" wrapText="1"/>
    </xf>
    <xf numFmtId="2" fontId="0" fillId="0" borderId="1" xfId="0" applyNumberFormat="1" applyFont="1" applyBorder="1" applyAlignment="1">
      <alignment horizontal="right" vertical="top" wrapText="1"/>
    </xf>
    <xf numFmtId="0" fontId="0" fillId="0" borderId="7" xfId="0" applyFont="1" applyBorder="1" applyAlignment="1">
      <alignment horizontal="center" vertical="center" wrapText="1"/>
    </xf>
    <xf numFmtId="0" fontId="0" fillId="0" borderId="8" xfId="0" applyFont="1" applyBorder="1" applyAlignment="1">
      <alignment horizontal="left" vertical="top" wrapText="1"/>
    </xf>
    <xf numFmtId="2" fontId="0" fillId="0" borderId="9" xfId="0" applyNumberFormat="1" applyFont="1" applyBorder="1" applyAlignment="1">
      <alignment horizontal="right" vertical="top" wrapText="1"/>
    </xf>
    <xf numFmtId="0" fontId="2" fillId="0" borderId="10" xfId="0" applyFont="1" applyBorder="1" applyAlignment="1">
      <alignment horizontal="left" vertical="center"/>
    </xf>
    <xf numFmtId="0" fontId="2" fillId="0" borderId="11" xfId="0" applyFont="1" applyBorder="1" applyAlignment="1">
      <alignment horizontal="right" vertical="center"/>
    </xf>
    <xf numFmtId="2" fontId="2" fillId="0" borderId="11" xfId="0" applyNumberFormat="1" applyFont="1" applyBorder="1" applyAlignment="1">
      <alignment horizontal="right" vertical="center"/>
    </xf>
    <xf numFmtId="0" fontId="0" fillId="0" borderId="0" xfId="0" applyFont="1" applyAlignment="1">
      <alignment horizontal="left" vertical="top" wrapText="1"/>
    </xf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horizontal="left" vertical="top" wrapText="1"/>
    </xf>
    <xf numFmtId="0" fontId="0" fillId="0" borderId="1" xfId="0" applyFont="1" applyBorder="1" applyAlignment="1">
      <alignment horizontal="left" vertical="top" wrapText="1"/>
    </xf>
    <xf numFmtId="0" fontId="0" fillId="0" borderId="1" xfId="0" applyFont="1" applyBorder="1" applyAlignment="1">
      <alignment horizontal="center" wrapText="1"/>
    </xf>
    <xf numFmtId="0" fontId="0" fillId="0" borderId="2" xfId="0" applyFont="1" applyBorder="1" applyAlignment="1">
      <alignment horizontal="left" vertical="top" wrapText="1"/>
    </xf>
    <xf numFmtId="0" fontId="0" fillId="0" borderId="3" xfId="0" applyFont="1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0" fillId="0" borderId="6" xfId="0" applyFont="1" applyBorder="1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6"/>
  <sheetViews>
    <sheetView tabSelected="1" view="pageLayout" zoomScale="160" zoomScalePageLayoutView="160" workbookViewId="0">
      <selection activeCell="K5" sqref="K5"/>
    </sheetView>
  </sheetViews>
  <sheetFormatPr baseColWidth="10" defaultRowHeight="11.25" x14ac:dyDescent="0.2"/>
  <cols>
    <col min="1" max="1" width="8.6640625" customWidth="1"/>
    <col min="2" max="2" width="4.83203125" customWidth="1"/>
    <col min="3" max="3" width="1.5" customWidth="1"/>
    <col min="4" max="4" width="76.6640625" customWidth="1"/>
    <col min="5" max="5" width="8.1640625" customWidth="1"/>
    <col min="6" max="6" width="5.5" customWidth="1"/>
    <col min="7" max="7" width="15" customWidth="1"/>
    <col min="8" max="8" width="8.33203125" customWidth="1"/>
  </cols>
  <sheetData>
    <row r="1" spans="1:8" ht="2.25" customHeight="1" thickBot="1" x14ac:dyDescent="0.25">
      <c r="A1" s="21" t="s">
        <v>0</v>
      </c>
      <c r="B1" s="21"/>
      <c r="C1" s="21"/>
      <c r="D1" s="21"/>
      <c r="E1" s="21"/>
      <c r="F1" s="21"/>
      <c r="G1" s="21"/>
      <c r="H1" s="21"/>
    </row>
    <row r="3" spans="1:8" ht="13.5" customHeight="1" thickBot="1" x14ac:dyDescent="0.25">
      <c r="A3" s="1" t="s">
        <v>1</v>
      </c>
      <c r="B3" s="22" t="s">
        <v>2</v>
      </c>
      <c r="C3" s="22"/>
      <c r="D3" s="23" t="s">
        <v>3</v>
      </c>
      <c r="E3" s="23"/>
      <c r="F3" s="23"/>
      <c r="G3" s="23"/>
      <c r="H3" s="23"/>
    </row>
    <row r="5" spans="1:8" ht="45" customHeight="1" thickBot="1" x14ac:dyDescent="0.25">
      <c r="A5" s="24" t="s">
        <v>4</v>
      </c>
      <c r="B5" s="24"/>
      <c r="C5" s="24"/>
      <c r="D5" s="24"/>
      <c r="E5" s="24"/>
      <c r="F5" s="24"/>
      <c r="G5" s="24"/>
      <c r="H5" s="24"/>
    </row>
    <row r="8" spans="1:8" ht="13.5" customHeight="1" thickBot="1" x14ac:dyDescent="0.25">
      <c r="A8" s="25" t="s">
        <v>5</v>
      </c>
      <c r="B8" s="25"/>
      <c r="C8" s="25" t="s">
        <v>6</v>
      </c>
      <c r="D8" s="25"/>
      <c r="E8" s="2" t="s">
        <v>7</v>
      </c>
      <c r="F8" s="2" t="s">
        <v>8</v>
      </c>
      <c r="G8" s="2" t="s">
        <v>9</v>
      </c>
      <c r="H8" s="2" t="s">
        <v>10</v>
      </c>
    </row>
    <row r="9" spans="1:8" ht="24" customHeight="1" thickBot="1" x14ac:dyDescent="0.25">
      <c r="A9" s="26" t="s">
        <v>11</v>
      </c>
      <c r="B9" s="26"/>
      <c r="C9" s="26" t="s">
        <v>12</v>
      </c>
      <c r="D9" s="26"/>
      <c r="E9" s="3">
        <v>6.72</v>
      </c>
      <c r="F9" s="4" t="s">
        <v>13</v>
      </c>
      <c r="G9" s="5">
        <v>3.32</v>
      </c>
      <c r="H9" s="5">
        <f ca="1">ROUND(INDIRECT(ADDRESS(ROW()+(0), COLUMN()+(-3), 1))*INDIRECT(ADDRESS(ROW()+(0), COLUMN()+(-1), 1)), 2)</f>
        <v>22.31</v>
      </c>
    </row>
    <row r="10" spans="1:8" ht="34.5" customHeight="1" thickBot="1" x14ac:dyDescent="0.25">
      <c r="A10" s="27" t="s">
        <v>14</v>
      </c>
      <c r="B10" s="27"/>
      <c r="C10" s="27" t="s">
        <v>15</v>
      </c>
      <c r="D10" s="27"/>
      <c r="E10" s="6">
        <v>4.3520000000000003</v>
      </c>
      <c r="F10" s="7" t="s">
        <v>16</v>
      </c>
      <c r="G10" s="8">
        <v>0.52</v>
      </c>
      <c r="H10" s="8">
        <f ca="1">ROUND(INDIRECT(ADDRESS(ROW()+(0), COLUMN()+(-3), 1))*INDIRECT(ADDRESS(ROW()+(0), COLUMN()+(-1), 1)), 2)</f>
        <v>2.2599999999999998</v>
      </c>
    </row>
    <row r="11" spans="1:8" ht="13.5" customHeight="1" thickBot="1" x14ac:dyDescent="0.25">
      <c r="A11" s="27" t="s">
        <v>17</v>
      </c>
      <c r="B11" s="27"/>
      <c r="C11" s="27" t="s">
        <v>18</v>
      </c>
      <c r="D11" s="27"/>
      <c r="E11" s="6">
        <v>0.33700000000000002</v>
      </c>
      <c r="F11" s="7" t="s">
        <v>19</v>
      </c>
      <c r="G11" s="8">
        <v>25.45</v>
      </c>
      <c r="H11" s="8">
        <f ca="1">ROUND(INDIRECT(ADDRESS(ROW()+(0), COLUMN()+(-3), 1))*INDIRECT(ADDRESS(ROW()+(0), COLUMN()+(-1), 1)), 2)</f>
        <v>8.58</v>
      </c>
    </row>
    <row r="12" spans="1:8" ht="13.5" customHeight="1" thickBot="1" x14ac:dyDescent="0.25">
      <c r="A12" s="27" t="s">
        <v>20</v>
      </c>
      <c r="B12" s="27"/>
      <c r="C12" s="28" t="s">
        <v>21</v>
      </c>
      <c r="D12" s="28"/>
      <c r="E12" s="9">
        <v>0.16800000000000001</v>
      </c>
      <c r="F12" s="10" t="s">
        <v>22</v>
      </c>
      <c r="G12" s="11">
        <v>21.25</v>
      </c>
      <c r="H12" s="11">
        <f ca="1">ROUND(INDIRECT(ADDRESS(ROW()+(0), COLUMN()+(-3), 1))*INDIRECT(ADDRESS(ROW()+(0), COLUMN()+(-1), 1)), 2)</f>
        <v>3.57</v>
      </c>
    </row>
    <row r="13" spans="1:8" ht="13.5" customHeight="1" thickBot="1" x14ac:dyDescent="0.25">
      <c r="A13" s="28"/>
      <c r="B13" s="28"/>
      <c r="C13" s="24" t="s">
        <v>26</v>
      </c>
      <c r="D13" s="24"/>
      <c r="E13" s="12">
        <v>2</v>
      </c>
      <c r="F13" s="13" t="s">
        <v>23</v>
      </c>
      <c r="G13" s="14">
        <f ca="1">ROUND(SUM(INDIRECT(ADDRESS(ROW()+(-1), COLUMN()+(1), 1)),INDIRECT(ADDRESS(ROW()+(-2), COLUMN()+(1), 1)),INDIRECT(ADDRESS(ROW()+(-3), COLUMN()+(1), 1)),INDIRECT(ADDRESS(ROW()+(-4), COLUMN()+(1), 1))), 2)</f>
        <v>36.72</v>
      </c>
      <c r="H13" s="14">
        <f ca="1">ROUND(INDIRECT(ADDRESS(ROW()+(0), COLUMN()+(-3), 1))*INDIRECT(ADDRESS(ROW()+(0), COLUMN()+(-1), 1))/100, 2)</f>
        <v>0.73</v>
      </c>
    </row>
    <row r="14" spans="1:8" ht="13.5" customHeight="1" x14ac:dyDescent="0.2">
      <c r="A14" s="29" t="s">
        <v>24</v>
      </c>
      <c r="B14" s="29"/>
      <c r="C14" s="30"/>
      <c r="D14" s="30"/>
      <c r="E14" s="30"/>
      <c r="F14" s="15"/>
      <c r="G14" s="16" t="s">
        <v>25</v>
      </c>
      <c r="H14" s="17">
        <f ca="1">ROUND(SUM(INDIRECT(ADDRESS(ROW()+(-1), COLUMN()+(0), 1)),INDIRECT(ADDRESS(ROW()+(-2), COLUMN()+(0), 1)),INDIRECT(ADDRESS(ROW()+(-3), COLUMN()+(0), 1)),INDIRECT(ADDRESS(ROW()+(-4), COLUMN()+(0), 1)),INDIRECT(ADDRESS(ROW()+(-5), COLUMN()+(0), 1))), 2)</f>
        <v>37.450000000000003</v>
      </c>
    </row>
    <row r="15" spans="1:8" x14ac:dyDescent="0.2">
      <c r="G15" s="18" t="s">
        <v>28</v>
      </c>
      <c r="H15" s="19">
        <v>1.42</v>
      </c>
    </row>
    <row r="16" spans="1:8" x14ac:dyDescent="0.2">
      <c r="G16" s="18" t="s">
        <v>27</v>
      </c>
      <c r="H16" s="20">
        <f ca="1">H14*H15</f>
        <v>53.179000000000002</v>
      </c>
    </row>
  </sheetData>
  <mergeCells count="17">
    <mergeCell ref="A12:B12"/>
    <mergeCell ref="C12:D12"/>
    <mergeCell ref="A13:B13"/>
    <mergeCell ref="C13:D13"/>
    <mergeCell ref="A14:E14"/>
    <mergeCell ref="A9:B9"/>
    <mergeCell ref="C9:D9"/>
    <mergeCell ref="A10:B10"/>
    <mergeCell ref="C10:D10"/>
    <mergeCell ref="A11:B11"/>
    <mergeCell ref="C11:D11"/>
    <mergeCell ref="A1:H1"/>
    <mergeCell ref="B3:C3"/>
    <mergeCell ref="D3:H3"/>
    <mergeCell ref="A5:H5"/>
    <mergeCell ref="A8:B8"/>
    <mergeCell ref="C8:D8"/>
  </mergeCells>
  <pageMargins left="0.14763799999999999" right="0.14763799999999999" top="0.20669299999999999" bottom="0.20669299999999999" header="0" footer="0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Feuille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BCP-TEB</dc:creator>
  <cp:lastModifiedBy>TEB_STEF</cp:lastModifiedBy>
  <dcterms:created xsi:type="dcterms:W3CDTF">2020-11-15T16:39:02Z</dcterms:created>
  <dcterms:modified xsi:type="dcterms:W3CDTF">2022-04-22T16:01:54Z</dcterms:modified>
</cp:coreProperties>
</file>