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24615" windowHeight="122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<sst xmlns="http://schemas.openxmlformats.org/spreadsheetml/2006/main" count="58" uniqueCount="35">
  <si>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U</t>
  </si>
  <si>
    <t xml:space="preserve"> Quantité</t>
  </si>
  <si>
    <t xml:space="preserve"> Prix</t>
  </si>
  <si>
    <t xml:space="preserve"> Montant</t>
  </si>
  <si>
    <t>GROS OEUVRE</t>
  </si>
  <si>
    <t/>
  </si>
  <si>
    <t xml:space="preserve">  DESCRIPTION DES OUVRAGES</t>
  </si>
  <si>
    <t xml:space="preserve">    Infrastructure</t>
  </si>
  <si>
    <t xml:space="preserve">      • JMA-A124 - Plancher bas s/sol</t>
  </si>
  <si>
    <t>m²</t>
  </si>
  <si>
    <t xml:space="preserve">      • JMA-A368 - Plancher intermédiaire s/sol</t>
  </si>
  <si>
    <t xml:space="preserve">      • JMA-A366 - Durcisseur antipoussière</t>
  </si>
  <si>
    <t xml:space="preserve">      • JMA-A177 - Voiles de façades par passes - berlinoises</t>
  </si>
  <si>
    <t xml:space="preserve">      • JMA-A125 - Voiles béton de refends</t>
  </si>
  <si>
    <t xml:space="preserve">      • JMA-A127 - Poutres</t>
  </si>
  <si>
    <t>ml</t>
  </si>
  <si>
    <t xml:space="preserve">      • JMA-A126 - Poteaux</t>
  </si>
  <si>
    <t xml:space="preserve">      • JMA-A369 - Fut central escalier</t>
  </si>
  <si>
    <t xml:space="preserve">      • JMA-A141 - Escaliers</t>
  </si>
  <si>
    <t>ens</t>
  </si>
  <si>
    <t xml:space="preserve">      • JMA-A376 - Fosse monte-voiture</t>
  </si>
  <si>
    <t xml:space="preserve">      • JMA-A128 - Cuvette ascenseur</t>
  </si>
  <si>
    <t xml:space="preserve">      • JMA-A374 - Zone chasse roue</t>
  </si>
  <si>
    <t xml:space="preserve">      • JMA-A375 - Cunettes</t>
  </si>
  <si>
    <t xml:space="preserve">    Réseaux</t>
  </si>
  <si>
    <t xml:space="preserve">      • JMA-A146 - Canalisations sous dalle</t>
  </si>
  <si>
    <t xml:space="preserve">    Imperméabilisation s/sol</t>
  </si>
  <si>
    <t xml:space="preserve">      • JMA-A468 - Traitement sol</t>
  </si>
  <si>
    <t xml:space="preserve">      • JMA-A467 - Traitement mural</t>
  </si>
  <si>
    <t xml:space="preserve">    Ouvrages divers</t>
  </si>
  <si>
    <t xml:space="preserve">      • JMA-A377 - Maçonneries sous escalier 10cm</t>
  </si>
  <si>
    <t xml:space="preserve">      • JMA-A373 - Maçonneries de gaines 10cm</t>
  </si>
  <si>
    <t xml:space="preserve">      • JMA-A155 - Maçonneries des caves 5cm</t>
  </si>
  <si>
    <t xml:space="preserve">      • JMA-A080 - Gaines de ventilations parking</t>
  </si>
  <si>
    <t xml:space="preserve">      • JMA-A167 - Bac à sable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</si>
</sst>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164" fontId="0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164" fontId="0" fillId="0" borderId="10" xfId="0" applyNumberFormat="1" applyFont="1" applyFill="1" applyBorder="1" applyAlignment="1" applyProtection="1">
      <alignment horizontal="right" vertical="top"/>
      <protection/>
    </xf>
    <xf numFmtId="4" fontId="0" fillId="0" borderId="10" xfId="0" applyNumberFormat="1" applyFont="1" applyFill="1" applyBorder="1" applyAlignment="1" applyProtection="1">
      <alignment horizontal="righ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4" fontId="0" fillId="0" borderId="11" xfId="0" applyNumberFormat="1" applyFont="1" applyFill="1" applyBorder="1" applyAlignment="1" applyProtection="1">
      <alignment horizontal="right" vertical="top"/>
      <protection/>
    </xf>
    <xf numFmtId="0" fontId="0" fillId="0" borderId="14" xfId="0" applyNumberFormat="1" applyFont="1" applyFill="1" applyBorder="1" applyAlignment="1" applyProtection="1">
      <alignment horizontal="left" vertical="top"/>
      <protection/>
    </xf>
    <xf numFmtId="164" fontId="0" fillId="0" borderId="15" xfId="0" applyNumberFormat="1" applyFont="1" applyFill="1" applyBorder="1" applyAlignment="1" applyProtection="1">
      <alignment horizontal="right" vertical="top"/>
      <protection/>
    </xf>
    <xf numFmtId="4" fontId="0" fillId="0" borderId="15" xfId="0" applyNumberFormat="1" applyFont="1" applyFill="1" applyBorder="1" applyAlignment="1" applyProtection="1">
      <alignment horizontal="right" vertical="top"/>
      <protection/>
    </xf>
    <xf numFmtId="164" fontId="0" fillId="0" borderId="12" xfId="0" applyNumberFormat="1" applyFont="1" applyFill="1" applyBorder="1" applyAlignment="1" applyProtection="1">
      <alignment horizontal="right" vertical="top"/>
      <protection/>
    </xf>
    <xf numFmtId="4" fontId="0" fillId="0" borderId="12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horizontal="left" vertical="top"/>
      <protection/>
    </xf>
    <xf numFmtId="164" fontId="0" fillId="0" borderId="17" xfId="0" applyNumberFormat="1" applyFont="1" applyFill="1" applyBorder="1" applyAlignment="1" applyProtection="1">
      <alignment horizontal="right" vertical="top"/>
      <protection/>
    </xf>
    <xf numFmtId="0" fontId="0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164" fontId="0" fillId="0" borderId="19" xfId="0" applyNumberFormat="1" applyFont="1" applyFill="1" applyBorder="1" applyAlignment="1" applyProtection="1">
      <alignment horizontal="right" vertical="top"/>
      <protection/>
    </xf>
    <xf numFmtId="4" fontId="0" fillId="0" borderId="14" xfId="0" applyNumberFormat="1" applyFont="1" applyFill="1" applyBorder="1" applyAlignment="1" applyProtection="1">
      <alignment horizontal="right" vertical="top"/>
      <protection/>
    </xf>
    <xf numFmtId="4" fontId="0" fillId="0" borderId="20" xfId="0" applyNumberFormat="1" applyFont="1" applyFill="1" applyBorder="1" applyAlignment="1" applyProtection="1">
      <alignment horizontal="right" vertical="top"/>
      <protection/>
    </xf>
    <xf numFmtId="4" fontId="0" fillId="0" borderId="19" xfId="0" applyNumberFormat="1" applyFont="1" applyFill="1" applyBorder="1" applyAlignment="1" applyProtection="1">
      <alignment horizontal="right" vertical="top"/>
      <protection/>
    </xf>
    <xf numFmtId="0" fontId="0" fillId="0" borderId="20" xfId="0" applyNumberFormat="1" applyFont="1" applyFill="1" applyBorder="1" applyAlignment="1" applyProtection="1">
      <alignment horizontal="left" vertical="top"/>
      <protection/>
    </xf>
    <xf numFmtId="0" fontId="0" fillId="0" borderId="13" xfId="0" applyNumberFormat="1" applyFont="1" applyFill="1" applyBorder="1" applyAlignment="1" applyProtection="1">
      <alignment horizontal="left" vertical="top"/>
      <protection/>
    </xf>
    <xf numFmtId="164" fontId="0" fillId="0" borderId="13" xfId="0" applyNumberFormat="1" applyFont="1" applyFill="1" applyBorder="1" applyAlignment="1" applyProtection="1">
      <alignment horizontal="right" vertical="top"/>
      <protection/>
    </xf>
    <xf numFmtId="4" fontId="0" fillId="0" borderId="13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B1">
      <selection activeCell="I16" sqref="I16"/>
    </sheetView>
  </sheetViews>
  <sheetFormatPr defaultColWidth="11.421875" defaultRowHeight="15" customHeight="1"/>
  <cols>
    <col min="1" max="1" width="0" style="1" hidden="1" customWidth="1"/>
    <col min="2" max="2" width="42.57421875" style="1" customWidth="1"/>
    <col min="3" max="3" width="3.57421875" style="1" customWidth="1"/>
    <col min="4" max="4" width="8.28125" style="1" customWidth="1"/>
    <col min="5" max="5" width="8.421875" style="1" customWidth="1"/>
    <col min="6" max="6" width="10.7109375" style="1" customWidth="1"/>
  </cols>
  <sheetData>
    <row r="1" spans="1:6" ht="12.75">
      <c r="A1" s="2"/>
      <c r="B1" s="2"/>
      <c r="C1" s="2" t="s">
        <v>0</v>
      </c>
      <c r="D1" s="2" t="s">
        <v>1</v>
      </c>
      <c r="E1" s="2" t="s">
        <v>2</v>
      </c>
      <c r="F1" s="2" t="s">
        <v>3</v>
      </c>
    </row>
    <row r="2" spans="1:6" ht="10.5" customHeight="1">
      <c r="A2" s="3"/>
      <c r="B2" s="22" t="s">
        <v>4</v>
      </c>
      <c r="C2" s="23"/>
      <c r="D2" s="24" t="s">
        <v>5</v>
      </c>
      <c r="E2" s="25"/>
      <c r="F2" s="25">
        <f>SUM(F4,F18,F20,F23)</f>
        <v>272797.93</v>
      </c>
    </row>
    <row r="3" spans="1:6" ht="10.5" customHeight="1">
      <c r="A3" s="3"/>
      <c r="B3" s="22" t="s">
        <v>6</v>
      </c>
      <c r="C3" s="23"/>
      <c r="D3" s="24" t="s">
        <v>5</v>
      </c>
      <c r="E3" s="27"/>
      <c r="F3" s="13"/>
    </row>
    <row r="4" spans="1:6" ht="10.5" customHeight="1">
      <c r="A4" s="3"/>
      <c r="B4" s="19" t="s">
        <v>7</v>
      </c>
      <c r="C4" s="20"/>
      <c r="D4" s="21" t="s">
        <v>5</v>
      </c>
      <c r="E4" s="13"/>
      <c r="F4" s="26">
        <f>SUM(F5:F17)</f>
        <v>229958.93</v>
      </c>
    </row>
    <row r="5" spans="1:6" ht="10.5" customHeight="1">
      <c r="A5" s="3"/>
      <c r="B5" s="12" t="s">
        <v>8</v>
      </c>
      <c r="C5" s="28" t="s">
        <v>9</v>
      </c>
      <c r="D5" s="17">
        <v>328.95</v>
      </c>
      <c r="E5" s="18">
        <v>150</v>
      </c>
      <c r="F5" s="9">
        <f>D5*E5</f>
        <v>49342.5</v>
      </c>
    </row>
    <row r="6" spans="1:6" ht="10.5" customHeight="1">
      <c r="A6" s="3"/>
      <c r="B6" s="12" t="s">
        <v>10</v>
      </c>
      <c r="C6" s="10" t="s">
        <v>9</v>
      </c>
      <c r="D6" s="8">
        <v>328.35</v>
      </c>
      <c r="E6" s="9">
        <v>140</v>
      </c>
      <c r="F6" s="9">
        <f aca="true" t="shared" si="0" ref="F6:F17">D6*E6</f>
        <v>45969</v>
      </c>
    </row>
    <row r="7" spans="1:6" ht="10.5" customHeight="1">
      <c r="A7" s="3"/>
      <c r="B7" s="12" t="s">
        <v>11</v>
      </c>
      <c r="C7" s="10" t="s">
        <v>9</v>
      </c>
      <c r="D7" s="8">
        <v>292.28</v>
      </c>
      <c r="E7" s="9">
        <v>4</v>
      </c>
      <c r="F7" s="9">
        <f t="shared" si="0"/>
        <v>1169.12</v>
      </c>
    </row>
    <row r="8" spans="1:6" ht="10.5" customHeight="1">
      <c r="A8" s="3"/>
      <c r="B8" s="12" t="s">
        <v>12</v>
      </c>
      <c r="C8" s="10" t="s">
        <v>9</v>
      </c>
      <c r="D8" s="8">
        <v>260.1</v>
      </c>
      <c r="E8" s="9">
        <v>351</v>
      </c>
      <c r="F8" s="9">
        <f t="shared" si="0"/>
        <v>91295.1</v>
      </c>
    </row>
    <row r="9" spans="1:6" ht="10.5" customHeight="1">
      <c r="A9" s="3"/>
      <c r="B9" s="12" t="s">
        <v>13</v>
      </c>
      <c r="C9" s="10" t="s">
        <v>9</v>
      </c>
      <c r="D9" s="8">
        <v>98.74</v>
      </c>
      <c r="E9" s="9">
        <v>148</v>
      </c>
      <c r="F9" s="9">
        <f t="shared" si="0"/>
        <v>14613.519999999999</v>
      </c>
    </row>
    <row r="10" spans="1:6" ht="10.5" customHeight="1">
      <c r="A10" s="3"/>
      <c r="B10" s="12" t="s">
        <v>14</v>
      </c>
      <c r="C10" s="10" t="s">
        <v>15</v>
      </c>
      <c r="D10" s="8">
        <v>49.75</v>
      </c>
      <c r="E10" s="9">
        <v>220</v>
      </c>
      <c r="F10" s="9">
        <f t="shared" si="0"/>
        <v>10945</v>
      </c>
    </row>
    <row r="11" spans="1:6" ht="10.5" customHeight="1">
      <c r="A11" s="3"/>
      <c r="B11" s="12" t="s">
        <v>16</v>
      </c>
      <c r="C11" s="10" t="s">
        <v>15</v>
      </c>
      <c r="D11" s="8">
        <v>4.24</v>
      </c>
      <c r="E11" s="9">
        <v>200</v>
      </c>
      <c r="F11" s="9">
        <f t="shared" si="0"/>
        <v>848</v>
      </c>
    </row>
    <row r="12" spans="1:6" ht="10.5" customHeight="1">
      <c r="A12" s="3"/>
      <c r="B12" s="12" t="s">
        <v>17</v>
      </c>
      <c r="C12" s="10" t="s">
        <v>15</v>
      </c>
      <c r="D12" s="8">
        <v>2.67</v>
      </c>
      <c r="E12" s="9">
        <v>200</v>
      </c>
      <c r="F12" s="9">
        <f t="shared" si="0"/>
        <v>534</v>
      </c>
    </row>
    <row r="13" spans="1:6" ht="10.5" customHeight="1">
      <c r="A13" s="3"/>
      <c r="B13" s="12" t="s">
        <v>18</v>
      </c>
      <c r="C13" s="10" t="s">
        <v>19</v>
      </c>
      <c r="D13" s="8">
        <v>1</v>
      </c>
      <c r="E13" s="9">
        <v>2500</v>
      </c>
      <c r="F13" s="9">
        <f t="shared" si="0"/>
        <v>2500</v>
      </c>
    </row>
    <row r="14" spans="1:6" ht="10.5" customHeight="1">
      <c r="A14" s="3"/>
      <c r="B14" s="12" t="s">
        <v>20</v>
      </c>
      <c r="C14" s="10" t="s">
        <v>9</v>
      </c>
      <c r="D14" s="8">
        <v>19.16</v>
      </c>
      <c r="E14" s="9">
        <v>400</v>
      </c>
      <c r="F14" s="9">
        <f t="shared" si="0"/>
        <v>7664</v>
      </c>
    </row>
    <row r="15" spans="1:6" ht="10.5" customHeight="1">
      <c r="A15" s="3"/>
      <c r="B15" s="12" t="s">
        <v>21</v>
      </c>
      <c r="C15" s="10" t="s">
        <v>9</v>
      </c>
      <c r="D15" s="8">
        <v>3.24</v>
      </c>
      <c r="E15" s="9">
        <v>731</v>
      </c>
      <c r="F15" s="9">
        <f t="shared" si="0"/>
        <v>2368.44</v>
      </c>
    </row>
    <row r="16" spans="1:6" ht="10.5" customHeight="1">
      <c r="A16" s="3"/>
      <c r="B16" s="12" t="s">
        <v>22</v>
      </c>
      <c r="C16" s="10" t="s">
        <v>9</v>
      </c>
      <c r="D16" s="8">
        <v>1.47</v>
      </c>
      <c r="E16" s="9">
        <v>100</v>
      </c>
      <c r="F16" s="9">
        <f t="shared" si="0"/>
        <v>147</v>
      </c>
    </row>
    <row r="17" spans="1:6" ht="10.5" customHeight="1">
      <c r="A17" s="3"/>
      <c r="B17" s="12" t="s">
        <v>23</v>
      </c>
      <c r="C17" s="14" t="s">
        <v>15</v>
      </c>
      <c r="D17" s="15">
        <v>102.53</v>
      </c>
      <c r="E17" s="16">
        <v>25</v>
      </c>
      <c r="F17" s="9">
        <f t="shared" si="0"/>
        <v>2563.25</v>
      </c>
    </row>
    <row r="18" spans="1:6" ht="10.5" customHeight="1">
      <c r="A18" s="3"/>
      <c r="B18" s="19" t="s">
        <v>24</v>
      </c>
      <c r="C18" s="20"/>
      <c r="D18" s="21" t="s">
        <v>5</v>
      </c>
      <c r="E18" s="13"/>
      <c r="F18" s="13">
        <f>F19</f>
        <v>9765</v>
      </c>
    </row>
    <row r="19" spans="1:6" ht="10.5" customHeight="1">
      <c r="A19" s="3"/>
      <c r="B19" s="12" t="s">
        <v>25</v>
      </c>
      <c r="C19" s="29" t="s">
        <v>15</v>
      </c>
      <c r="D19" s="30">
        <v>65.1</v>
      </c>
      <c r="E19" s="31">
        <v>150</v>
      </c>
      <c r="F19" s="9">
        <f>D19*E19</f>
        <v>9765</v>
      </c>
    </row>
    <row r="20" spans="1:6" ht="10.5" customHeight="1">
      <c r="A20" s="3"/>
      <c r="B20" s="19" t="s">
        <v>26</v>
      </c>
      <c r="C20" s="20"/>
      <c r="D20" s="21" t="s">
        <v>5</v>
      </c>
      <c r="E20" s="13"/>
      <c r="F20" s="13">
        <f>SUM(F21:F22)</f>
        <v>29452.5</v>
      </c>
    </row>
    <row r="21" spans="1:6" ht="10.5" customHeight="1">
      <c r="A21" s="3"/>
      <c r="B21" s="12" t="s">
        <v>27</v>
      </c>
      <c r="C21" s="28" t="s">
        <v>9</v>
      </c>
      <c r="D21" s="17">
        <v>328.95</v>
      </c>
      <c r="E21" s="18">
        <v>50</v>
      </c>
      <c r="F21" s="9">
        <f>E21*D21</f>
        <v>16447.5</v>
      </c>
    </row>
    <row r="22" spans="1:6" ht="10.5" customHeight="1">
      <c r="A22" s="3"/>
      <c r="B22" s="12" t="s">
        <v>28</v>
      </c>
      <c r="C22" s="14" t="s">
        <v>9</v>
      </c>
      <c r="D22" s="15">
        <v>260.1</v>
      </c>
      <c r="E22" s="16">
        <v>50</v>
      </c>
      <c r="F22" s="9">
        <f>E22*D22</f>
        <v>13005.000000000002</v>
      </c>
    </row>
    <row r="23" spans="1:6" ht="10.5" customHeight="1">
      <c r="A23" s="3"/>
      <c r="B23" s="19" t="s">
        <v>29</v>
      </c>
      <c r="C23" s="20"/>
      <c r="D23" s="21" t="s">
        <v>5</v>
      </c>
      <c r="E23" s="13"/>
      <c r="F23" s="13">
        <f>SUM(F24:F28)</f>
        <v>3621.5</v>
      </c>
    </row>
    <row r="24" spans="1:6" ht="10.5" customHeight="1">
      <c r="A24" s="3"/>
      <c r="B24" s="12" t="s">
        <v>30</v>
      </c>
      <c r="C24" s="28" t="s">
        <v>9</v>
      </c>
      <c r="D24" s="17">
        <v>2.66</v>
      </c>
      <c r="E24" s="18">
        <v>60</v>
      </c>
      <c r="F24" s="9">
        <f>D24*E24</f>
        <v>159.60000000000002</v>
      </c>
    </row>
    <row r="25" spans="1:6" ht="10.5" customHeight="1">
      <c r="A25" s="3"/>
      <c r="B25" s="12" t="s">
        <v>31</v>
      </c>
      <c r="C25" s="10" t="s">
        <v>9</v>
      </c>
      <c r="D25" s="8">
        <v>2.61</v>
      </c>
      <c r="E25" s="9">
        <v>60</v>
      </c>
      <c r="F25" s="9">
        <f>D25*E25</f>
        <v>156.6</v>
      </c>
    </row>
    <row r="26" spans="1:6" ht="10.5" customHeight="1">
      <c r="A26" s="3"/>
      <c r="B26" s="12" t="s">
        <v>32</v>
      </c>
      <c r="C26" s="10" t="s">
        <v>9</v>
      </c>
      <c r="D26" s="8">
        <v>36.79</v>
      </c>
      <c r="E26" s="9">
        <v>50</v>
      </c>
      <c r="F26" s="9">
        <f>D26*E26</f>
        <v>1839.5</v>
      </c>
    </row>
    <row r="27" spans="1:6" ht="10.5" customHeight="1">
      <c r="A27" s="3"/>
      <c r="B27" s="12" t="s">
        <v>33</v>
      </c>
      <c r="C27" s="10" t="s">
        <v>9</v>
      </c>
      <c r="D27" s="8">
        <v>9.66</v>
      </c>
      <c r="E27" s="9">
        <v>130</v>
      </c>
      <c r="F27" s="9">
        <f>D27*E27</f>
        <v>1255.8</v>
      </c>
    </row>
    <row r="28" spans="1:6" ht="10.5" customHeight="1">
      <c r="A28" s="3"/>
      <c r="B28" s="11" t="s">
        <v>34</v>
      </c>
      <c r="C28" s="10" t="s">
        <v>19</v>
      </c>
      <c r="D28" s="8">
        <v>1</v>
      </c>
      <c r="E28" s="9">
        <v>210</v>
      </c>
      <c r="F28" s="9">
        <f>D28*E28</f>
        <v>210</v>
      </c>
    </row>
    <row r="29" spans="1:6" ht="10.5" customHeight="1">
      <c r="A29" s="3"/>
      <c r="B29" s="4"/>
      <c r="C29" s="5"/>
      <c r="D29" s="6"/>
      <c r="E29" s="7"/>
      <c r="F29" s="7"/>
    </row>
    <row r="30" spans="1:6" ht="10.5" customHeight="1">
      <c r="A30" s="3"/>
      <c r="B30" s="4"/>
      <c r="C30" s="5"/>
      <c r="D30" s="6"/>
      <c r="E30" s="7"/>
      <c r="F30" s="7"/>
    </row>
    <row r="31" spans="1:6" ht="10.5" customHeight="1">
      <c r="A31" s="3"/>
      <c r="B31" s="4"/>
      <c r="C31" s="5"/>
      <c r="D31" s="6"/>
      <c r="E31" s="7"/>
      <c r="F31" s="7"/>
    </row>
    <row r="32" spans="1:6" ht="10.5" customHeight="1">
      <c r="A32" s="3"/>
      <c r="B32" s="4"/>
      <c r="C32" s="5"/>
      <c r="D32" s="6"/>
      <c r="E32" s="7"/>
      <c r="F32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DEVEAUX</dc:creator>
  <cp:keywords/>
  <dc:description/>
  <cp:lastModifiedBy>DEVEAUX David</cp:lastModifiedBy>
  <dcterms:created xsi:type="dcterms:W3CDTF">2020-05-05T10:50:08Z</dcterms:created>
  <dcterms:modified xsi:type="dcterms:W3CDTF">2020-05-05T10:50:08Z</dcterms:modified>
  <cp:category/>
  <cp:version/>
  <cp:contentType/>
  <cp:contentStatus/>
</cp:coreProperties>
</file>