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D:\Dom travail\COURS\BTS MMCM\Conception\Romans CAD 3D\MODELES V12\Tp semelle 1\"/>
    </mc:Choice>
  </mc:AlternateContent>
  <xr:revisionPtr revIDLastSave="0" documentId="13_ncr:1_{F63B2A5A-B2BA-4C16-8252-9880A6823446}" xr6:coauthVersionLast="45" xr6:coauthVersionMax="45" xr10:uidLastSave="{00000000-0000-0000-0000-000000000000}"/>
  <bookViews>
    <workbookView xWindow="28680" yWindow="-30" windowWidth="29040" windowHeight="15840" xr2:uid="{D58DE134-6EAE-40BC-B64C-95E98D17FAF5}"/>
  </bookViews>
  <sheets>
    <sheet name="Eval CAO 3D n°1 " sheetId="1" r:id="rId1"/>
  </sheets>
  <externalReferences>
    <externalReference r:id="rId2"/>
  </externalReferences>
  <definedNames>
    <definedName name="__xlnm.Print_Area_2" localSheetId="0">#REF!</definedName>
    <definedName name="_xlnm._FilterDatabase" localSheetId="0" hidden="1">'Eval CAO 3D n°1 '!$A$7:$K$51</definedName>
    <definedName name="list1" localSheetId="0">'Eval CAO 3D n°1 '!#REF!</definedName>
    <definedName name="list1">#REF!</definedName>
    <definedName name="list2" localSheetId="0">'Eval CAO 3D n°1 '!#REF!</definedName>
    <definedName name="list2">#REF!</definedName>
    <definedName name="list3" localSheetId="0">'Eval CAO 3D n°1 '!#REF!</definedName>
    <definedName name="list3">#REF!</definedName>
    <definedName name="ncomp1" localSheetId="0">'Eval CAO 3D n°1 '!#REF!</definedName>
    <definedName name="ncomp1">#REF!</definedName>
    <definedName name="_xlnm.Print_Area" localSheetId="0">'Eval CAO 3D n°1 '!$A$1:$K$49</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5" i="1" l="1"/>
  <c r="J16" i="1"/>
  <c r="J10" i="1"/>
  <c r="J11" i="1"/>
  <c r="J9" i="1"/>
  <c r="J17" i="1"/>
  <c r="J19" i="1"/>
  <c r="J20" i="1"/>
  <c r="J13" i="1"/>
  <c r="J14" i="1"/>
  <c r="J21" i="1"/>
  <c r="J22" i="1"/>
  <c r="J23" i="1"/>
  <c r="J24" i="1"/>
  <c r="J25" i="1"/>
  <c r="J26" i="1"/>
  <c r="J27" i="1"/>
  <c r="J29" i="1"/>
  <c r="J30" i="1"/>
  <c r="J31" i="1"/>
  <c r="J32" i="1"/>
  <c r="J33" i="1"/>
  <c r="J34" i="1"/>
  <c r="J35" i="1"/>
  <c r="J36" i="1"/>
  <c r="J38" i="1"/>
  <c r="J40" i="1"/>
  <c r="J43" i="1"/>
  <c r="J45" i="1"/>
  <c r="J47" i="1"/>
  <c r="E47" i="1"/>
  <c r="K11" i="1"/>
  <c r="K13" i="1"/>
  <c r="K14" i="1"/>
  <c r="K15" i="1"/>
  <c r="K16" i="1"/>
  <c r="K17" i="1"/>
  <c r="K19" i="1"/>
  <c r="K20" i="1"/>
  <c r="K21" i="1"/>
  <c r="K22" i="1"/>
  <c r="K23" i="1"/>
  <c r="K24" i="1"/>
  <c r="K25" i="1"/>
  <c r="K26" i="1"/>
  <c r="K27" i="1"/>
  <c r="K29" i="1"/>
  <c r="K30" i="1"/>
  <c r="K31" i="1"/>
  <c r="K32" i="1"/>
  <c r="K33" i="1"/>
  <c r="K34" i="1"/>
  <c r="K35" i="1"/>
  <c r="K36" i="1"/>
  <c r="K38" i="1"/>
  <c r="K40" i="1"/>
  <c r="K43" i="1"/>
  <c r="K45" i="1"/>
  <c r="K10" i="1"/>
  <c r="R8" i="1"/>
  <c r="F48" i="1"/>
  <c r="F49" i="1"/>
  <c r="F51" i="1"/>
  <c r="J48" i="1"/>
</calcChain>
</file>

<file path=xl/sharedStrings.xml><?xml version="1.0" encoding="utf-8"?>
<sst xmlns="http://schemas.openxmlformats.org/spreadsheetml/2006/main" count="111" uniqueCount="63">
  <si>
    <t>Nom Prénom :</t>
  </si>
  <si>
    <t>Date de l'évaluation :</t>
  </si>
  <si>
    <t>Devoir /TP</t>
  </si>
  <si>
    <t xml:space="preserve">BTS MMCM ÉVALUATION DE L'UNITÉ U.42 conception des modèles en 2D et 3D  </t>
  </si>
  <si>
    <t>Selec comp</t>
  </si>
  <si>
    <t>Compétences évaluées</t>
  </si>
  <si>
    <r>
      <t xml:space="preserve">Indicateurs de performance                                                                                                                 </t>
    </r>
    <r>
      <rPr>
        <sz val="10"/>
        <rFont val="Times New Roman"/>
        <family val="1"/>
      </rPr>
      <t>évaluation</t>
    </r>
  </si>
  <si>
    <t>O/N</t>
  </si>
  <si>
    <t>o</t>
  </si>
  <si>
    <t>C1.31</t>
  </si>
  <si>
    <t>Préconcevoir les modèles</t>
  </si>
  <si>
    <t>C1.311</t>
  </si>
  <si>
    <t>Analyser les formes géométriques et les contraintes techniques du produit. En déduire les conditions nécessaires de construction (aisance, spécificités géométriques et dimensionnelles) et les tolérances nécessaires associées.</t>
  </si>
  <si>
    <t xml:space="preserve">Les conditions fonctionnelles sont identifiées.
Les spécifications fonctionnelles dimensionnelles, géométriques, sont cohérentes et reportées sur les dessins de définition
</t>
  </si>
  <si>
    <t>O</t>
  </si>
  <si>
    <t>N</t>
  </si>
  <si>
    <t>C1.312</t>
  </si>
  <si>
    <t>Intégrer les données du styliste pour préconcevoir les lignes caractéristiques du modèle</t>
  </si>
  <si>
    <t>Les représentations du modèle sont géométriquement et dimensionnellement  conformes aux  cahier des charges et dessins du styliste</t>
  </si>
  <si>
    <t>Les normales aux surfaces sont correctement orientées</t>
  </si>
  <si>
    <t>C1.32</t>
  </si>
  <si>
    <t>Élaborer le dessin de définition du produit</t>
  </si>
  <si>
    <t>C1.321</t>
  </si>
  <si>
    <t>Élaborer les représentations graphiques 2D ou 3D, les nomenclatures et les spécifications associées.</t>
  </si>
  <si>
    <t>Les dessins de définition sont complets et exploitables.
Respect des normes
Les spécifications sont explicites</t>
  </si>
  <si>
    <t>C1.51</t>
  </si>
  <si>
    <t>Concevoir le plan du modèle</t>
  </si>
  <si>
    <t>C1.511</t>
  </si>
  <si>
    <t>Développer numériquement le plan d’un modèle.
Utiliser les fonctionnalités d’un logiciel 2D et/ou 3D dans le but d’optimiser la démarche de développement de plan.</t>
  </si>
  <si>
    <t>Le plan est développé et exploitable pour l’extraction des gabarits.
Le fichier numérique est optimisé en vue d’une exploitation ultérieure pour le développement d’autres produits.</t>
  </si>
  <si>
    <t>C1.512</t>
  </si>
  <si>
    <t>Archiver le plan du modèle et les documents associés en vue de son exploitation.</t>
  </si>
  <si>
    <t>Les données sont correctement mémorisées et exploitables</t>
  </si>
  <si>
    <t>C1.513</t>
  </si>
  <si>
    <t>Extraire et concevoir tous ses éléments constitutifs du modèle (gabarits) en vue de leur exploitation industrielle, notamment pour la découpe numérique.</t>
  </si>
  <si>
    <t>Les caractéristiques  (surface, longueur, taille, identification) sont reportées sans erreur sur les gabarits.
 Les gabarits sont exploitables</t>
  </si>
  <si>
    <t>C2.2</t>
  </si>
  <si>
    <t>Concevoir et effectuer la graduation numérique du modèle (pour la chaussure)</t>
  </si>
  <si>
    <t>C2.211</t>
  </si>
  <si>
    <t>Concevoir les règles de graduation à appliquer au modèle.
Sauvegarder les règles et enrichir les bases de données</t>
  </si>
  <si>
    <t>Les règles sont conformes aux caractéristiques du modèle.
La sauvegarde des règles est effectuée</t>
  </si>
  <si>
    <t>C2.212</t>
  </si>
  <si>
    <t>Définir les paramètres géométriques variant et invariant caractéristiques de la graduation envisagée.</t>
  </si>
  <si>
    <t>Justesse des paramètres caractéristiques de la graduation.</t>
  </si>
  <si>
    <t>C2.213</t>
  </si>
  <si>
    <t>Réaliser et contrôler la graduation de tous les éléments du modèle en CAO</t>
  </si>
  <si>
    <t xml:space="preserve">Application juste et optimisée des procédures de saisie et de traitement de la graduation du modèle 
Le contrôle permet de valider les évolutions dans toutes les pointures les spécificités esthétiques, géométrique et dimensionnelle du modèle. </t>
  </si>
  <si>
    <t>Note brute de la partie obtenue par calcul automatique</t>
  </si>
  <si>
    <t>/20</t>
  </si>
  <si>
    <t>Note sur 20</t>
  </si>
  <si>
    <t>coefficient :</t>
  </si>
  <si>
    <t xml:space="preserve">Points obtenus à l'épreuve : </t>
  </si>
  <si>
    <t>/80</t>
  </si>
  <si>
    <t>Le projet est correctement organisé (organisation et gestion des couches du projet)</t>
  </si>
  <si>
    <t>L'emboitage est bien orienté suivant l'axe d'emboitage</t>
  </si>
  <si>
    <t>Les profils de la semelle sont conforme au cahier des charges et bien interpêtées.</t>
  </si>
  <si>
    <t>Les surfaces restreintes de la semelle sont correctement conçues.</t>
  </si>
  <si>
    <t>La surface de contact et le patin sont bien modélisés et respectent le cahier des charges.</t>
  </si>
  <si>
    <t xml:space="preserve">La semelle est fermée </t>
  </si>
  <si>
    <t>Les couleurs des différents éléments du semelage sont conformes au CDC</t>
  </si>
  <si>
    <t>L'orientation de la forme est conforme aux caractéristiques du semelage. La hauteur de forme et le relevé avant sont cohérents.</t>
  </si>
  <si>
    <t>Les points caractéristiques du semelage sont repérés et définis par des repères de construction pertinents (Point, segments, droites)</t>
  </si>
  <si>
    <t>les noms des fichiers sont signifiants et pertinents.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</si>
</sst>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Times New Roman"/>
      <family val="1"/>
    </font>
    <font>
      <b/>
      <sz val="11"/>
      <color theme="1"/>
      <name val="Calibri"/>
      <family val="2"/>
      <scheme val="minor"/>
    </font>
    <font>
      <sz val="10"/>
      <name val="Times New Roman"/>
      <family val="1"/>
    </font>
    <font>
      <sz val="10"/>
      <name val="Arial"/>
      <family val="2"/>
    </font>
    <font>
      <b/>
      <i/>
      <sz val="10"/>
      <name val="Arial"/>
      <family val="2"/>
    </font>
    <font>
      <i/>
      <sz val="10"/>
      <name val="Times New Roman"/>
      <family val="1"/>
    </font>
    <font>
      <sz val="12"/>
      <name val="Arial Black"/>
      <family val="2"/>
    </font>
    <font>
      <sz val="10"/>
      <color indexed="10"/>
      <name val="Arial"/>
      <family val="2"/>
    </font>
    <font>
      <b/>
      <sz val="10"/>
      <name val="Arial"/>
      <family val="2"/>
    </font>
    <font>
      <sz val="10"/>
      <color rgb="FFFF0000"/>
      <name val="Arial"/>
      <family val="2"/>
    </font>
    <font>
      <sz val="12"/>
      <name val="Arial"/>
      <family val="2"/>
    </font>
    <font>
      <b/>
      <sz val="14"/>
      <name val="Arial"/>
      <family val="2"/>
    </font>
    <font>
      <b/>
      <sz val="11"/>
      <name val="Arial"/>
      <family val="2"/>
    </font>
    <font>
      <b/>
      <sz val="10"/>
      <name val="Times New Roman"/>
      <family val="1"/>
    </font>
    <font>
      <b/>
      <i/>
      <sz val="14"/>
      <name val="Arial"/>
      <family val="2"/>
    </font>
    <font>
      <sz val="9"/>
      <name val="Arial"/>
      <family val="2"/>
    </font>
    <font>
      <sz val="8"/>
      <name val="Arial"/>
      <family val="2"/>
    </font>
    <font>
      <sz val="11"/>
      <name val="Arial"/>
      <family val="2"/>
    </font>
    <font>
      <sz val="11"/>
      <color rgb="FFFF0000"/>
      <name val="Arial"/>
      <family val="2"/>
    </font>
    <font>
      <b/>
      <sz val="16"/>
      <name val="Arial"/>
      <family val="2"/>
    </font>
    <font>
      <b/>
      <sz val="11"/>
      <color indexed="10"/>
      <name val="Arial"/>
      <family val="2"/>
    </font>
    <font>
      <i/>
      <sz val="11"/>
      <name val="Arial"/>
      <family val="2"/>
    </font>
    <font>
      <i/>
      <sz val="11"/>
      <color theme="1"/>
      <name val="Arial"/>
      <family val="2"/>
    </font>
    <font>
      <b/>
      <sz val="14"/>
      <color rgb="FFFF0000"/>
      <name val="Arial"/>
      <family val="2"/>
    </font>
    <font>
      <b/>
      <sz val="16"/>
      <color indexed="10"/>
      <name val="Arial"/>
      <family val="2"/>
    </font>
    <font>
      <b/>
      <sz val="12"/>
      <name val="Arial"/>
      <family val="2"/>
    </font>
  </fonts>
  <fills count="6">
    <fill>
      <patternFill patternType="none"/>
    </fill>
    <fill>
      <patternFill patternType="gray125"/>
    </fill>
    <fill>
      <patternFill patternType="solid">
        <fgColor indexed="45"/>
        <bgColor indexed="26"/>
      </patternFill>
    </fill>
    <fill>
      <patternFill patternType="solid">
        <fgColor indexed="31"/>
        <bgColor indexed="22"/>
      </patternFill>
    </fill>
    <fill>
      <patternFill patternType="solid">
        <fgColor rgb="FFFF99CC"/>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2" fillId="0" borderId="0"/>
    <xf numFmtId="0" fontId="2" fillId="0" borderId="0"/>
  </cellStyleXfs>
  <cellXfs count="61">
    <xf numFmtId="0" fontId="0" fillId="0" borderId="0" xfId="0"/>
    <xf numFmtId="0" fontId="2" fillId="0" borderId="0" xfId="2"/>
    <xf numFmtId="0" fontId="3" fillId="0" borderId="1" xfId="0" applyFont="1" applyBorder="1" applyAlignment="1">
      <alignment horizontal="right" vertical="center"/>
    </xf>
    <xf numFmtId="0" fontId="4" fillId="0" borderId="1" xfId="2" applyFont="1" applyBorder="1" applyAlignment="1">
      <alignment horizontal="left"/>
    </xf>
    <xf numFmtId="15" fontId="4" fillId="0" borderId="1" xfId="2" applyNumberFormat="1" applyFont="1" applyBorder="1" applyAlignment="1">
      <alignment horizontal="left"/>
    </xf>
    <xf numFmtId="0" fontId="3" fillId="0" borderId="1" xfId="2" applyFont="1" applyBorder="1" applyAlignment="1">
      <alignment horizontal="right"/>
    </xf>
    <xf numFmtId="0" fontId="4" fillId="0" borderId="1" xfId="2" applyFont="1" applyBorder="1" applyAlignment="1">
      <alignment horizontal="right"/>
    </xf>
    <xf numFmtId="0" fontId="5" fillId="0" borderId="0" xfId="2" applyFont="1"/>
    <xf numFmtId="0" fontId="2" fillId="0" borderId="0" xfId="2" applyAlignment="1">
      <alignment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2" fillId="0" borderId="0" xfId="2" applyAlignment="1">
      <alignment horizontal="center" vertical="center"/>
    </xf>
    <xf numFmtId="0" fontId="6" fillId="0" borderId="0" xfId="2" applyFont="1" applyAlignment="1">
      <alignment horizontal="center" vertical="center"/>
    </xf>
    <xf numFmtId="0" fontId="8" fillId="0" borderId="1" xfId="2" applyFont="1" applyBorder="1"/>
    <xf numFmtId="0" fontId="8" fillId="0" borderId="1" xfId="2" applyFont="1" applyBorder="1" applyAlignment="1">
      <alignment horizontal="center" vertical="center"/>
    </xf>
    <xf numFmtId="0" fontId="4" fillId="0" borderId="1" xfId="2" applyFont="1" applyBorder="1" applyAlignment="1">
      <alignment horizontal="left"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10" fillId="0" borderId="1" xfId="2" applyFont="1" applyBorder="1" applyAlignment="1">
      <alignment horizontal="center" vertical="center"/>
    </xf>
    <xf numFmtId="0" fontId="8" fillId="2" borderId="1" xfId="2" applyFont="1" applyFill="1" applyBorder="1" applyAlignment="1">
      <alignment vertical="center" wrapText="1"/>
    </xf>
    <xf numFmtId="0" fontId="11" fillId="2" borderId="1" xfId="2" applyFont="1" applyFill="1" applyBorder="1" applyAlignment="1">
      <alignment horizontal="left" vertical="center" wrapText="1"/>
    </xf>
    <xf numFmtId="0" fontId="13" fillId="0" borderId="1" xfId="2" applyFont="1" applyBorder="1" applyAlignment="1">
      <alignment horizontal="center" vertical="center"/>
    </xf>
    <xf numFmtId="0" fontId="10" fillId="0" borderId="1" xfId="0" applyFont="1" applyBorder="1" applyAlignment="1">
      <alignment vertical="center" wrapText="1" readingOrder="1"/>
    </xf>
    <xf numFmtId="0" fontId="3" fillId="0" borderId="1" xfId="0" applyFont="1" applyBorder="1" applyAlignment="1">
      <alignment vertical="center" wrapText="1" readingOrder="1"/>
    </xf>
    <xf numFmtId="0" fontId="14" fillId="0" borderId="1" xfId="2" applyFont="1" applyBorder="1" applyAlignment="1">
      <alignment horizontal="center" vertical="center" wrapText="1"/>
    </xf>
    <xf numFmtId="0" fontId="15" fillId="3" borderId="1" xfId="2" applyFont="1" applyFill="1" applyBorder="1" applyAlignment="1" applyProtection="1">
      <alignment horizontal="center" vertical="center"/>
      <protection locked="0"/>
    </xf>
    <xf numFmtId="0" fontId="16" fillId="0" borderId="0" xfId="2" applyFont="1" applyAlignment="1" applyProtection="1">
      <alignment horizontal="center" vertical="center"/>
      <protection hidden="1"/>
    </xf>
    <xf numFmtId="0" fontId="17" fillId="0" borderId="0" xfId="2" applyFont="1" applyAlignment="1" applyProtection="1">
      <alignment horizontal="center" vertical="center"/>
      <protection hidden="1"/>
    </xf>
    <xf numFmtId="0" fontId="2" fillId="0" borderId="1" xfId="2" applyBorder="1"/>
    <xf numFmtId="2" fontId="17" fillId="0" borderId="0" xfId="1" applyNumberFormat="1" applyFont="1" applyFill="1" applyBorder="1" applyAlignment="1" applyProtection="1">
      <alignment horizontal="center" vertical="center"/>
      <protection hidden="1"/>
    </xf>
    <xf numFmtId="0" fontId="1" fillId="4" borderId="1" xfId="0" applyFont="1" applyFill="1" applyBorder="1" applyAlignment="1">
      <alignment vertical="center" wrapText="1"/>
    </xf>
    <xf numFmtId="0" fontId="19" fillId="2" borderId="1" xfId="2" applyFont="1" applyFill="1" applyBorder="1" applyAlignment="1">
      <alignment horizontal="left" vertical="center" wrapText="1"/>
    </xf>
    <xf numFmtId="0" fontId="9" fillId="0" borderId="1" xfId="3" applyFont="1" applyBorder="1" applyAlignment="1">
      <alignment vertical="center" wrapText="1" readingOrder="1"/>
    </xf>
    <xf numFmtId="0" fontId="7" fillId="0" borderId="7" xfId="2" applyFont="1" applyBorder="1" applyAlignment="1">
      <alignment vertical="center"/>
    </xf>
    <xf numFmtId="0" fontId="20" fillId="0" borderId="1" xfId="2" applyFont="1" applyBorder="1" applyAlignment="1">
      <alignment vertical="center"/>
    </xf>
    <xf numFmtId="0" fontId="2" fillId="0" borderId="0" xfId="2" applyAlignment="1">
      <alignment vertical="center" wrapText="1"/>
    </xf>
    <xf numFmtId="0" fontId="21" fillId="0" borderId="0" xfId="2" applyFont="1" applyAlignment="1">
      <alignment horizontal="right" vertical="center"/>
    </xf>
    <xf numFmtId="2" fontId="22" fillId="0" borderId="0" xfId="2" applyNumberFormat="1" applyFont="1" applyAlignment="1">
      <alignment horizontal="right" vertical="center"/>
    </xf>
    <xf numFmtId="1" fontId="21" fillId="0" borderId="0" xfId="2" applyNumberFormat="1" applyFont="1" applyAlignment="1">
      <alignment horizontal="left" vertical="center"/>
    </xf>
    <xf numFmtId="0" fontId="23" fillId="0" borderId="8" xfId="2" applyFont="1" applyBorder="1" applyAlignment="1">
      <alignment horizontal="right" vertical="center"/>
    </xf>
    <xf numFmtId="0" fontId="23" fillId="0" borderId="9" xfId="2" applyFont="1" applyBorder="1" applyAlignment="1">
      <alignment horizontal="right" vertical="center"/>
    </xf>
    <xf numFmtId="2" fontId="24" fillId="5" borderId="9" xfId="2" applyNumberFormat="1" applyFont="1" applyFill="1" applyBorder="1" applyAlignment="1">
      <alignment horizontal="center" vertical="center"/>
    </xf>
    <xf numFmtId="0" fontId="25" fillId="0" borderId="10" xfId="2" applyFont="1" applyBorder="1" applyAlignment="1">
      <alignment horizontal="right" vertical="center"/>
    </xf>
    <xf numFmtId="0" fontId="25" fillId="0" borderId="11" xfId="2" applyFont="1" applyBorder="1" applyAlignment="1">
      <alignment horizontal="right" vertical="center"/>
    </xf>
    <xf numFmtId="2" fontId="19" fillId="5" borderId="1" xfId="2" applyNumberFormat="1" applyFont="1" applyFill="1" applyBorder="1" applyAlignment="1">
      <alignment horizontal="center" vertical="center"/>
    </xf>
    <xf numFmtId="1" fontId="10" fillId="0" borderId="1" xfId="2" applyNumberFormat="1" applyFont="1" applyBorder="1" applyAlignment="1">
      <alignment horizontal="left" vertical="center"/>
    </xf>
    <xf numFmtId="1" fontId="10" fillId="0" borderId="5" xfId="2" applyNumberFormat="1" applyFont="1" applyBorder="1" applyAlignment="1">
      <alignment horizontal="left" vertical="center"/>
    </xf>
    <xf numFmtId="2" fontId="10" fillId="5" borderId="12" xfId="2" applyNumberFormat="1" applyFont="1" applyFill="1" applyBorder="1" applyAlignment="1">
      <alignment horizontal="center" vertical="center"/>
    </xf>
    <xf numFmtId="0" fontId="25" fillId="5" borderId="13" xfId="2" applyFont="1" applyFill="1" applyBorder="1" applyAlignment="1">
      <alignment horizontal="center" vertical="center"/>
    </xf>
    <xf numFmtId="0" fontId="25" fillId="5" borderId="14" xfId="2" applyFont="1" applyFill="1" applyBorder="1" applyAlignment="1">
      <alignment horizontal="center" vertical="center"/>
    </xf>
    <xf numFmtId="0" fontId="25" fillId="0" borderId="1" xfId="2" applyFont="1" applyBorder="1" applyAlignment="1">
      <alignment horizontal="center" vertical="center"/>
    </xf>
    <xf numFmtId="0" fontId="18" fillId="0" borderId="1" xfId="3" applyFont="1" applyBorder="1" applyAlignment="1">
      <alignment vertical="center" wrapText="1" readingOrder="1"/>
    </xf>
    <xf numFmtId="0" fontId="11" fillId="2" borderId="15" xfId="2" applyFont="1" applyFill="1" applyBorder="1" applyAlignment="1">
      <alignment horizontal="left" vertical="center" wrapText="1"/>
    </xf>
    <xf numFmtId="0" fontId="14" fillId="0" borderId="16" xfId="2" applyFont="1" applyBorder="1" applyAlignment="1">
      <alignment horizontal="center" vertical="center" wrapText="1"/>
    </xf>
    <xf numFmtId="0" fontId="15" fillId="3" borderId="16" xfId="2" applyFont="1" applyFill="1" applyBorder="1" applyAlignment="1" applyProtection="1">
      <alignment horizontal="center" vertical="center"/>
      <protection locked="0"/>
    </xf>
    <xf numFmtId="0" fontId="14" fillId="0" borderId="17" xfId="2" applyFont="1" applyBorder="1" applyAlignment="1">
      <alignment horizontal="center" vertical="center" wrapText="1"/>
    </xf>
    <xf numFmtId="0" fontId="15" fillId="3" borderId="17" xfId="2" applyFont="1" applyFill="1" applyBorder="1" applyAlignment="1" applyProtection="1">
      <alignment horizontal="center" vertical="center"/>
      <protection locked="0"/>
    </xf>
    <xf numFmtId="9" fontId="12" fillId="2" borderId="15" xfId="2" applyNumberFormat="1" applyFont="1" applyFill="1" applyBorder="1" applyAlignment="1">
      <alignment vertical="center" wrapText="1"/>
    </xf>
    <xf numFmtId="0" fontId="12" fillId="2" borderId="18" xfId="2" applyFont="1" applyFill="1" applyBorder="1" applyAlignment="1">
      <alignment vertical="center" wrapText="1"/>
    </xf>
    <xf numFmtId="0" fontId="12" fillId="2" borderId="6" xfId="2" applyFont="1" applyFill="1" applyBorder="1" applyAlignment="1">
      <alignment vertical="center" wrapText="1"/>
    </xf>
  </cellXfs>
  <cellStyles count="4">
    <cellStyle name="Excel Built-in Normal" xfId="2" xr:uid="{40092F32-6600-4769-9587-58BEA36F6B06}"/>
    <cellStyle name="Normal" xfId="0" builtinId="0"/>
    <cellStyle name="Normal 3" xfId="3" xr:uid="{AA91108F-1909-40C0-BA99-0A9138A3D67C}"/>
    <cellStyle name="Pourcentage" xfId="1" builtinId="5"/>
  </cellStyles>
  <dxfs count="12">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m%20travail/COURS/BTS%20MMCM/Conception/Romans%20CAD%203D/base%20de%20devoirs/devoir%202020/CAO3d/devoir%201/evaluation%20n&#176;1%20cao%203D%2001%20octo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 CAO 3D n°1 "/>
      <sheetName val="TROUILLOT"/>
      <sheetName val="walcker"/>
      <sheetName val="HO FAN"/>
      <sheetName val="HEINTZ"/>
      <sheetName val="CITERNE"/>
      <sheetName val="GOMEZ"/>
      <sheetName val="PERRON"/>
      <sheetName val="NEHLIG"/>
      <sheetName val="MARQUES Licette"/>
      <sheetName val="FROUSSARD"/>
      <sheetName val="MERCIER"/>
      <sheetName val="BURAIS"/>
      <sheetName val="Thorez"/>
      <sheetName val="BRANA"/>
      <sheetName val="MAGNY"/>
      <sheetName val="Ouali"/>
      <sheetName val="Galliano"/>
      <sheetName val="Ambr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3E361-C96C-41BA-8168-14A84F24C2C4}">
  <sheetPr filterMode="1"/>
  <dimension ref="A1:R52"/>
  <sheetViews>
    <sheetView showGridLines="0" tabSelected="1" zoomScale="70" zoomScaleNormal="70" workbookViewId="0">
      <selection activeCell="C11" sqref="C11"/>
    </sheetView>
  </sheetViews>
  <sheetFormatPr baseColWidth="10" defaultColWidth="11.33203125" defaultRowHeight="13.2" x14ac:dyDescent="0.25"/>
  <cols>
    <col min="1" max="1" width="5.44140625" style="1" customWidth="1"/>
    <col min="2" max="2" width="11.6640625" style="1" customWidth="1"/>
    <col min="3" max="3" width="44.44140625" style="1" customWidth="1"/>
    <col min="4" max="4" width="43.33203125" style="1" customWidth="1"/>
    <col min="5" max="5" width="6.6640625" style="1" customWidth="1"/>
    <col min="6" max="6" width="3.77734375" style="1" customWidth="1"/>
    <col min="7" max="7" width="9.109375" style="1" customWidth="1"/>
    <col min="8" max="9" width="3.77734375" style="1" customWidth="1"/>
    <col min="10" max="10" width="16.21875" style="1" customWidth="1"/>
    <col min="11" max="11" width="11.6640625" style="1" customWidth="1"/>
    <col min="12" max="14" width="4.33203125" style="1" customWidth="1"/>
    <col min="15" max="15" width="67" style="1" customWidth="1"/>
    <col min="16" max="16" width="11.33203125" style="1"/>
    <col min="17" max="17" width="11.33203125" style="1" customWidth="1"/>
    <col min="18" max="248" width="11.33203125" style="1"/>
    <col min="249" max="249" width="8.6640625" style="1" customWidth="1"/>
    <col min="250" max="250" width="82.109375" style="1" customWidth="1"/>
    <col min="251" max="251" width="78.6640625" style="1" customWidth="1"/>
    <col min="252" max="255" width="6.109375" style="1" customWidth="1"/>
    <col min="256" max="256" width="2.6640625" style="1" customWidth="1"/>
    <col min="257" max="257" width="18.33203125" style="1" customWidth="1"/>
    <col min="258" max="258" width="15.109375" style="1" customWidth="1"/>
    <col min="259" max="259" width="28.109375" style="1" customWidth="1"/>
    <col min="260" max="260" width="7.33203125" style="1" customWidth="1"/>
    <col min="261" max="261" width="2.33203125" style="1" customWidth="1"/>
    <col min="262" max="262" width="8" style="1" customWidth="1"/>
    <col min="263" max="263" width="5.77734375" style="1" customWidth="1"/>
    <col min="264" max="264" width="10.109375" style="1" customWidth="1"/>
    <col min="265" max="265" width="11.6640625" style="1" customWidth="1"/>
    <col min="266" max="266" width="10.109375" style="1" customWidth="1"/>
    <col min="267" max="267" width="16.44140625" style="1" customWidth="1"/>
    <col min="268" max="504" width="11.33203125" style="1"/>
    <col min="505" max="505" width="8.6640625" style="1" customWidth="1"/>
    <col min="506" max="506" width="82.109375" style="1" customWidth="1"/>
    <col min="507" max="507" width="78.6640625" style="1" customWidth="1"/>
    <col min="508" max="511" width="6.109375" style="1" customWidth="1"/>
    <col min="512" max="512" width="2.6640625" style="1" customWidth="1"/>
    <col min="513" max="513" width="18.33203125" style="1" customWidth="1"/>
    <col min="514" max="514" width="15.109375" style="1" customWidth="1"/>
    <col min="515" max="515" width="28.109375" style="1" customWidth="1"/>
    <col min="516" max="516" width="7.33203125" style="1" customWidth="1"/>
    <col min="517" max="517" width="2.33203125" style="1" customWidth="1"/>
    <col min="518" max="518" width="8" style="1" customWidth="1"/>
    <col min="519" max="519" width="5.77734375" style="1" customWidth="1"/>
    <col min="520" max="520" width="10.109375" style="1" customWidth="1"/>
    <col min="521" max="521" width="11.6640625" style="1" customWidth="1"/>
    <col min="522" max="522" width="10.109375" style="1" customWidth="1"/>
    <col min="523" max="523" width="16.44140625" style="1" customWidth="1"/>
    <col min="524" max="760" width="11.33203125" style="1"/>
    <col min="761" max="761" width="8.6640625" style="1" customWidth="1"/>
    <col min="762" max="762" width="82.109375" style="1" customWidth="1"/>
    <col min="763" max="763" width="78.6640625" style="1" customWidth="1"/>
    <col min="764" max="767" width="6.109375" style="1" customWidth="1"/>
    <col min="768" max="768" width="2.6640625" style="1" customWidth="1"/>
    <col min="769" max="769" width="18.33203125" style="1" customWidth="1"/>
    <col min="770" max="770" width="15.109375" style="1" customWidth="1"/>
    <col min="771" max="771" width="28.109375" style="1" customWidth="1"/>
    <col min="772" max="772" width="7.33203125" style="1" customWidth="1"/>
    <col min="773" max="773" width="2.33203125" style="1" customWidth="1"/>
    <col min="774" max="774" width="8" style="1" customWidth="1"/>
    <col min="775" max="775" width="5.77734375" style="1" customWidth="1"/>
    <col min="776" max="776" width="10.109375" style="1" customWidth="1"/>
    <col min="777" max="777" width="11.6640625" style="1" customWidth="1"/>
    <col min="778" max="778" width="10.109375" style="1" customWidth="1"/>
    <col min="779" max="779" width="16.44140625" style="1" customWidth="1"/>
    <col min="780" max="1016" width="11.33203125" style="1"/>
    <col min="1017" max="1017" width="8.6640625" style="1" customWidth="1"/>
    <col min="1018" max="1018" width="82.109375" style="1" customWidth="1"/>
    <col min="1019" max="1019" width="78.6640625" style="1" customWidth="1"/>
    <col min="1020" max="1023" width="6.109375" style="1" customWidth="1"/>
    <col min="1024" max="1024" width="2.6640625" style="1" customWidth="1"/>
    <col min="1025" max="1025" width="18.33203125" style="1" customWidth="1"/>
    <col min="1026" max="1026" width="15.109375" style="1" customWidth="1"/>
    <col min="1027" max="1027" width="28.109375" style="1" customWidth="1"/>
    <col min="1028" max="1028" width="7.33203125" style="1" customWidth="1"/>
    <col min="1029" max="1029" width="2.33203125" style="1" customWidth="1"/>
    <col min="1030" max="1030" width="8" style="1" customWidth="1"/>
    <col min="1031" max="1031" width="5.77734375" style="1" customWidth="1"/>
    <col min="1032" max="1032" width="10.109375" style="1" customWidth="1"/>
    <col min="1033" max="1033" width="11.6640625" style="1" customWidth="1"/>
    <col min="1034" max="1034" width="10.109375" style="1" customWidth="1"/>
    <col min="1035" max="1035" width="16.44140625" style="1" customWidth="1"/>
    <col min="1036" max="1272" width="11.33203125" style="1"/>
    <col min="1273" max="1273" width="8.6640625" style="1" customWidth="1"/>
    <col min="1274" max="1274" width="82.109375" style="1" customWidth="1"/>
    <col min="1275" max="1275" width="78.6640625" style="1" customWidth="1"/>
    <col min="1276" max="1279" width="6.109375" style="1" customWidth="1"/>
    <col min="1280" max="1280" width="2.6640625" style="1" customWidth="1"/>
    <col min="1281" max="1281" width="18.33203125" style="1" customWidth="1"/>
    <col min="1282" max="1282" width="15.109375" style="1" customWidth="1"/>
    <col min="1283" max="1283" width="28.109375" style="1" customWidth="1"/>
    <col min="1284" max="1284" width="7.33203125" style="1" customWidth="1"/>
    <col min="1285" max="1285" width="2.33203125" style="1" customWidth="1"/>
    <col min="1286" max="1286" width="8" style="1" customWidth="1"/>
    <col min="1287" max="1287" width="5.77734375" style="1" customWidth="1"/>
    <col min="1288" max="1288" width="10.109375" style="1" customWidth="1"/>
    <col min="1289" max="1289" width="11.6640625" style="1" customWidth="1"/>
    <col min="1290" max="1290" width="10.109375" style="1" customWidth="1"/>
    <col min="1291" max="1291" width="16.44140625" style="1" customWidth="1"/>
    <col min="1292" max="1528" width="11.33203125" style="1"/>
    <col min="1529" max="1529" width="8.6640625" style="1" customWidth="1"/>
    <col min="1530" max="1530" width="82.109375" style="1" customWidth="1"/>
    <col min="1531" max="1531" width="78.6640625" style="1" customWidth="1"/>
    <col min="1532" max="1535" width="6.109375" style="1" customWidth="1"/>
    <col min="1536" max="1536" width="2.6640625" style="1" customWidth="1"/>
    <col min="1537" max="1537" width="18.33203125" style="1" customWidth="1"/>
    <col min="1538" max="1538" width="15.109375" style="1" customWidth="1"/>
    <col min="1539" max="1539" width="28.109375" style="1" customWidth="1"/>
    <col min="1540" max="1540" width="7.33203125" style="1" customWidth="1"/>
    <col min="1541" max="1541" width="2.33203125" style="1" customWidth="1"/>
    <col min="1542" max="1542" width="8" style="1" customWidth="1"/>
    <col min="1543" max="1543" width="5.77734375" style="1" customWidth="1"/>
    <col min="1544" max="1544" width="10.109375" style="1" customWidth="1"/>
    <col min="1545" max="1545" width="11.6640625" style="1" customWidth="1"/>
    <col min="1546" max="1546" width="10.109375" style="1" customWidth="1"/>
    <col min="1547" max="1547" width="16.44140625" style="1" customWidth="1"/>
    <col min="1548" max="1784" width="11.33203125" style="1"/>
    <col min="1785" max="1785" width="8.6640625" style="1" customWidth="1"/>
    <col min="1786" max="1786" width="82.109375" style="1" customWidth="1"/>
    <col min="1787" max="1787" width="78.6640625" style="1" customWidth="1"/>
    <col min="1788" max="1791" width="6.109375" style="1" customWidth="1"/>
    <col min="1792" max="1792" width="2.6640625" style="1" customWidth="1"/>
    <col min="1793" max="1793" width="18.33203125" style="1" customWidth="1"/>
    <col min="1794" max="1794" width="15.109375" style="1" customWidth="1"/>
    <col min="1795" max="1795" width="28.109375" style="1" customWidth="1"/>
    <col min="1796" max="1796" width="7.33203125" style="1" customWidth="1"/>
    <col min="1797" max="1797" width="2.33203125" style="1" customWidth="1"/>
    <col min="1798" max="1798" width="8" style="1" customWidth="1"/>
    <col min="1799" max="1799" width="5.77734375" style="1" customWidth="1"/>
    <col min="1800" max="1800" width="10.109375" style="1" customWidth="1"/>
    <col min="1801" max="1801" width="11.6640625" style="1" customWidth="1"/>
    <col min="1802" max="1802" width="10.109375" style="1" customWidth="1"/>
    <col min="1803" max="1803" width="16.44140625" style="1" customWidth="1"/>
    <col min="1804" max="2040" width="11.33203125" style="1"/>
    <col min="2041" max="2041" width="8.6640625" style="1" customWidth="1"/>
    <col min="2042" max="2042" width="82.109375" style="1" customWidth="1"/>
    <col min="2043" max="2043" width="78.6640625" style="1" customWidth="1"/>
    <col min="2044" max="2047" width="6.109375" style="1" customWidth="1"/>
    <col min="2048" max="2048" width="2.6640625" style="1" customWidth="1"/>
    <col min="2049" max="2049" width="18.33203125" style="1" customWidth="1"/>
    <col min="2050" max="2050" width="15.109375" style="1" customWidth="1"/>
    <col min="2051" max="2051" width="28.109375" style="1" customWidth="1"/>
    <col min="2052" max="2052" width="7.33203125" style="1" customWidth="1"/>
    <col min="2053" max="2053" width="2.33203125" style="1" customWidth="1"/>
    <col min="2054" max="2054" width="8" style="1" customWidth="1"/>
    <col min="2055" max="2055" width="5.77734375" style="1" customWidth="1"/>
    <col min="2056" max="2056" width="10.109375" style="1" customWidth="1"/>
    <col min="2057" max="2057" width="11.6640625" style="1" customWidth="1"/>
    <col min="2058" max="2058" width="10.109375" style="1" customWidth="1"/>
    <col min="2059" max="2059" width="16.44140625" style="1" customWidth="1"/>
    <col min="2060" max="2296" width="11.33203125" style="1"/>
    <col min="2297" max="2297" width="8.6640625" style="1" customWidth="1"/>
    <col min="2298" max="2298" width="82.109375" style="1" customWidth="1"/>
    <col min="2299" max="2299" width="78.6640625" style="1" customWidth="1"/>
    <col min="2300" max="2303" width="6.109375" style="1" customWidth="1"/>
    <col min="2304" max="2304" width="2.6640625" style="1" customWidth="1"/>
    <col min="2305" max="2305" width="18.33203125" style="1" customWidth="1"/>
    <col min="2306" max="2306" width="15.109375" style="1" customWidth="1"/>
    <col min="2307" max="2307" width="28.109375" style="1" customWidth="1"/>
    <col min="2308" max="2308" width="7.33203125" style="1" customWidth="1"/>
    <col min="2309" max="2309" width="2.33203125" style="1" customWidth="1"/>
    <col min="2310" max="2310" width="8" style="1" customWidth="1"/>
    <col min="2311" max="2311" width="5.77734375" style="1" customWidth="1"/>
    <col min="2312" max="2312" width="10.109375" style="1" customWidth="1"/>
    <col min="2313" max="2313" width="11.6640625" style="1" customWidth="1"/>
    <col min="2314" max="2314" width="10.109375" style="1" customWidth="1"/>
    <col min="2315" max="2315" width="16.44140625" style="1" customWidth="1"/>
    <col min="2316" max="2552" width="11.33203125" style="1"/>
    <col min="2553" max="2553" width="8.6640625" style="1" customWidth="1"/>
    <col min="2554" max="2554" width="82.109375" style="1" customWidth="1"/>
    <col min="2555" max="2555" width="78.6640625" style="1" customWidth="1"/>
    <col min="2556" max="2559" width="6.109375" style="1" customWidth="1"/>
    <col min="2560" max="2560" width="2.6640625" style="1" customWidth="1"/>
    <col min="2561" max="2561" width="18.33203125" style="1" customWidth="1"/>
    <col min="2562" max="2562" width="15.109375" style="1" customWidth="1"/>
    <col min="2563" max="2563" width="28.109375" style="1" customWidth="1"/>
    <col min="2564" max="2564" width="7.33203125" style="1" customWidth="1"/>
    <col min="2565" max="2565" width="2.33203125" style="1" customWidth="1"/>
    <col min="2566" max="2566" width="8" style="1" customWidth="1"/>
    <col min="2567" max="2567" width="5.77734375" style="1" customWidth="1"/>
    <col min="2568" max="2568" width="10.109375" style="1" customWidth="1"/>
    <col min="2569" max="2569" width="11.6640625" style="1" customWidth="1"/>
    <col min="2570" max="2570" width="10.109375" style="1" customWidth="1"/>
    <col min="2571" max="2571" width="16.44140625" style="1" customWidth="1"/>
    <col min="2572" max="2808" width="11.33203125" style="1"/>
    <col min="2809" max="2809" width="8.6640625" style="1" customWidth="1"/>
    <col min="2810" max="2810" width="82.109375" style="1" customWidth="1"/>
    <col min="2811" max="2811" width="78.6640625" style="1" customWidth="1"/>
    <col min="2812" max="2815" width="6.109375" style="1" customWidth="1"/>
    <col min="2816" max="2816" width="2.6640625" style="1" customWidth="1"/>
    <col min="2817" max="2817" width="18.33203125" style="1" customWidth="1"/>
    <col min="2818" max="2818" width="15.109375" style="1" customWidth="1"/>
    <col min="2819" max="2819" width="28.109375" style="1" customWidth="1"/>
    <col min="2820" max="2820" width="7.33203125" style="1" customWidth="1"/>
    <col min="2821" max="2821" width="2.33203125" style="1" customWidth="1"/>
    <col min="2822" max="2822" width="8" style="1" customWidth="1"/>
    <col min="2823" max="2823" width="5.77734375" style="1" customWidth="1"/>
    <col min="2824" max="2824" width="10.109375" style="1" customWidth="1"/>
    <col min="2825" max="2825" width="11.6640625" style="1" customWidth="1"/>
    <col min="2826" max="2826" width="10.109375" style="1" customWidth="1"/>
    <col min="2827" max="2827" width="16.44140625" style="1" customWidth="1"/>
    <col min="2828" max="3064" width="11.33203125" style="1"/>
    <col min="3065" max="3065" width="8.6640625" style="1" customWidth="1"/>
    <col min="3066" max="3066" width="82.109375" style="1" customWidth="1"/>
    <col min="3067" max="3067" width="78.6640625" style="1" customWidth="1"/>
    <col min="3068" max="3071" width="6.109375" style="1" customWidth="1"/>
    <col min="3072" max="3072" width="2.6640625" style="1" customWidth="1"/>
    <col min="3073" max="3073" width="18.33203125" style="1" customWidth="1"/>
    <col min="3074" max="3074" width="15.109375" style="1" customWidth="1"/>
    <col min="3075" max="3075" width="28.109375" style="1" customWidth="1"/>
    <col min="3076" max="3076" width="7.33203125" style="1" customWidth="1"/>
    <col min="3077" max="3077" width="2.33203125" style="1" customWidth="1"/>
    <col min="3078" max="3078" width="8" style="1" customWidth="1"/>
    <col min="3079" max="3079" width="5.77734375" style="1" customWidth="1"/>
    <col min="3080" max="3080" width="10.109375" style="1" customWidth="1"/>
    <col min="3081" max="3081" width="11.6640625" style="1" customWidth="1"/>
    <col min="3082" max="3082" width="10.109375" style="1" customWidth="1"/>
    <col min="3083" max="3083" width="16.44140625" style="1" customWidth="1"/>
    <col min="3084" max="3320" width="11.33203125" style="1"/>
    <col min="3321" max="3321" width="8.6640625" style="1" customWidth="1"/>
    <col min="3322" max="3322" width="82.109375" style="1" customWidth="1"/>
    <col min="3323" max="3323" width="78.6640625" style="1" customWidth="1"/>
    <col min="3324" max="3327" width="6.109375" style="1" customWidth="1"/>
    <col min="3328" max="3328" width="2.6640625" style="1" customWidth="1"/>
    <col min="3329" max="3329" width="18.33203125" style="1" customWidth="1"/>
    <col min="3330" max="3330" width="15.109375" style="1" customWidth="1"/>
    <col min="3331" max="3331" width="28.109375" style="1" customWidth="1"/>
    <col min="3332" max="3332" width="7.33203125" style="1" customWidth="1"/>
    <col min="3333" max="3333" width="2.33203125" style="1" customWidth="1"/>
    <col min="3334" max="3334" width="8" style="1" customWidth="1"/>
    <col min="3335" max="3335" width="5.77734375" style="1" customWidth="1"/>
    <col min="3336" max="3336" width="10.109375" style="1" customWidth="1"/>
    <col min="3337" max="3337" width="11.6640625" style="1" customWidth="1"/>
    <col min="3338" max="3338" width="10.109375" style="1" customWidth="1"/>
    <col min="3339" max="3339" width="16.44140625" style="1" customWidth="1"/>
    <col min="3340" max="3576" width="11.33203125" style="1"/>
    <col min="3577" max="3577" width="8.6640625" style="1" customWidth="1"/>
    <col min="3578" max="3578" width="82.109375" style="1" customWidth="1"/>
    <col min="3579" max="3579" width="78.6640625" style="1" customWidth="1"/>
    <col min="3580" max="3583" width="6.109375" style="1" customWidth="1"/>
    <col min="3584" max="3584" width="2.6640625" style="1" customWidth="1"/>
    <col min="3585" max="3585" width="18.33203125" style="1" customWidth="1"/>
    <col min="3586" max="3586" width="15.109375" style="1" customWidth="1"/>
    <col min="3587" max="3587" width="28.109375" style="1" customWidth="1"/>
    <col min="3588" max="3588" width="7.33203125" style="1" customWidth="1"/>
    <col min="3589" max="3589" width="2.33203125" style="1" customWidth="1"/>
    <col min="3590" max="3590" width="8" style="1" customWidth="1"/>
    <col min="3591" max="3591" width="5.77734375" style="1" customWidth="1"/>
    <col min="3592" max="3592" width="10.109375" style="1" customWidth="1"/>
    <col min="3593" max="3593" width="11.6640625" style="1" customWidth="1"/>
    <col min="3594" max="3594" width="10.109375" style="1" customWidth="1"/>
    <col min="3595" max="3595" width="16.44140625" style="1" customWidth="1"/>
    <col min="3596" max="3832" width="11.33203125" style="1"/>
    <col min="3833" max="3833" width="8.6640625" style="1" customWidth="1"/>
    <col min="3834" max="3834" width="82.109375" style="1" customWidth="1"/>
    <col min="3835" max="3835" width="78.6640625" style="1" customWidth="1"/>
    <col min="3836" max="3839" width="6.109375" style="1" customWidth="1"/>
    <col min="3840" max="3840" width="2.6640625" style="1" customWidth="1"/>
    <col min="3841" max="3841" width="18.33203125" style="1" customWidth="1"/>
    <col min="3842" max="3842" width="15.109375" style="1" customWidth="1"/>
    <col min="3843" max="3843" width="28.109375" style="1" customWidth="1"/>
    <col min="3844" max="3844" width="7.33203125" style="1" customWidth="1"/>
    <col min="3845" max="3845" width="2.33203125" style="1" customWidth="1"/>
    <col min="3846" max="3846" width="8" style="1" customWidth="1"/>
    <col min="3847" max="3847" width="5.77734375" style="1" customWidth="1"/>
    <col min="3848" max="3848" width="10.109375" style="1" customWidth="1"/>
    <col min="3849" max="3849" width="11.6640625" style="1" customWidth="1"/>
    <col min="3850" max="3850" width="10.109375" style="1" customWidth="1"/>
    <col min="3851" max="3851" width="16.44140625" style="1" customWidth="1"/>
    <col min="3852" max="4088" width="11.33203125" style="1"/>
    <col min="4089" max="4089" width="8.6640625" style="1" customWidth="1"/>
    <col min="4090" max="4090" width="82.109375" style="1" customWidth="1"/>
    <col min="4091" max="4091" width="78.6640625" style="1" customWidth="1"/>
    <col min="4092" max="4095" width="6.109375" style="1" customWidth="1"/>
    <col min="4096" max="4096" width="2.6640625" style="1" customWidth="1"/>
    <col min="4097" max="4097" width="18.33203125" style="1" customWidth="1"/>
    <col min="4098" max="4098" width="15.109375" style="1" customWidth="1"/>
    <col min="4099" max="4099" width="28.109375" style="1" customWidth="1"/>
    <col min="4100" max="4100" width="7.33203125" style="1" customWidth="1"/>
    <col min="4101" max="4101" width="2.33203125" style="1" customWidth="1"/>
    <col min="4102" max="4102" width="8" style="1" customWidth="1"/>
    <col min="4103" max="4103" width="5.77734375" style="1" customWidth="1"/>
    <col min="4104" max="4104" width="10.109375" style="1" customWidth="1"/>
    <col min="4105" max="4105" width="11.6640625" style="1" customWidth="1"/>
    <col min="4106" max="4106" width="10.109375" style="1" customWidth="1"/>
    <col min="4107" max="4107" width="16.44140625" style="1" customWidth="1"/>
    <col min="4108" max="4344" width="11.33203125" style="1"/>
    <col min="4345" max="4345" width="8.6640625" style="1" customWidth="1"/>
    <col min="4346" max="4346" width="82.109375" style="1" customWidth="1"/>
    <col min="4347" max="4347" width="78.6640625" style="1" customWidth="1"/>
    <col min="4348" max="4351" width="6.109375" style="1" customWidth="1"/>
    <col min="4352" max="4352" width="2.6640625" style="1" customWidth="1"/>
    <col min="4353" max="4353" width="18.33203125" style="1" customWidth="1"/>
    <col min="4354" max="4354" width="15.109375" style="1" customWidth="1"/>
    <col min="4355" max="4355" width="28.109375" style="1" customWidth="1"/>
    <col min="4356" max="4356" width="7.33203125" style="1" customWidth="1"/>
    <col min="4357" max="4357" width="2.33203125" style="1" customWidth="1"/>
    <col min="4358" max="4358" width="8" style="1" customWidth="1"/>
    <col min="4359" max="4359" width="5.77734375" style="1" customWidth="1"/>
    <col min="4360" max="4360" width="10.109375" style="1" customWidth="1"/>
    <col min="4361" max="4361" width="11.6640625" style="1" customWidth="1"/>
    <col min="4362" max="4362" width="10.109375" style="1" customWidth="1"/>
    <col min="4363" max="4363" width="16.44140625" style="1" customWidth="1"/>
    <col min="4364" max="4600" width="11.33203125" style="1"/>
    <col min="4601" max="4601" width="8.6640625" style="1" customWidth="1"/>
    <col min="4602" max="4602" width="82.109375" style="1" customWidth="1"/>
    <col min="4603" max="4603" width="78.6640625" style="1" customWidth="1"/>
    <col min="4604" max="4607" width="6.109375" style="1" customWidth="1"/>
    <col min="4608" max="4608" width="2.6640625" style="1" customWidth="1"/>
    <col min="4609" max="4609" width="18.33203125" style="1" customWidth="1"/>
    <col min="4610" max="4610" width="15.109375" style="1" customWidth="1"/>
    <col min="4611" max="4611" width="28.109375" style="1" customWidth="1"/>
    <col min="4612" max="4612" width="7.33203125" style="1" customWidth="1"/>
    <col min="4613" max="4613" width="2.33203125" style="1" customWidth="1"/>
    <col min="4614" max="4614" width="8" style="1" customWidth="1"/>
    <col min="4615" max="4615" width="5.77734375" style="1" customWidth="1"/>
    <col min="4616" max="4616" width="10.109375" style="1" customWidth="1"/>
    <col min="4617" max="4617" width="11.6640625" style="1" customWidth="1"/>
    <col min="4618" max="4618" width="10.109375" style="1" customWidth="1"/>
    <col min="4619" max="4619" width="16.44140625" style="1" customWidth="1"/>
    <col min="4620" max="4856" width="11.33203125" style="1"/>
    <col min="4857" max="4857" width="8.6640625" style="1" customWidth="1"/>
    <col min="4858" max="4858" width="82.109375" style="1" customWidth="1"/>
    <col min="4859" max="4859" width="78.6640625" style="1" customWidth="1"/>
    <col min="4860" max="4863" width="6.109375" style="1" customWidth="1"/>
    <col min="4864" max="4864" width="2.6640625" style="1" customWidth="1"/>
    <col min="4865" max="4865" width="18.33203125" style="1" customWidth="1"/>
    <col min="4866" max="4866" width="15.109375" style="1" customWidth="1"/>
    <col min="4867" max="4867" width="28.109375" style="1" customWidth="1"/>
    <col min="4868" max="4868" width="7.33203125" style="1" customWidth="1"/>
    <col min="4869" max="4869" width="2.33203125" style="1" customWidth="1"/>
    <col min="4870" max="4870" width="8" style="1" customWidth="1"/>
    <col min="4871" max="4871" width="5.77734375" style="1" customWidth="1"/>
    <col min="4872" max="4872" width="10.109375" style="1" customWidth="1"/>
    <col min="4873" max="4873" width="11.6640625" style="1" customWidth="1"/>
    <col min="4874" max="4874" width="10.109375" style="1" customWidth="1"/>
    <col min="4875" max="4875" width="16.44140625" style="1" customWidth="1"/>
    <col min="4876" max="5112" width="11.33203125" style="1"/>
    <col min="5113" max="5113" width="8.6640625" style="1" customWidth="1"/>
    <col min="5114" max="5114" width="82.109375" style="1" customWidth="1"/>
    <col min="5115" max="5115" width="78.6640625" style="1" customWidth="1"/>
    <col min="5116" max="5119" width="6.109375" style="1" customWidth="1"/>
    <col min="5120" max="5120" width="2.6640625" style="1" customWidth="1"/>
    <col min="5121" max="5121" width="18.33203125" style="1" customWidth="1"/>
    <col min="5122" max="5122" width="15.109375" style="1" customWidth="1"/>
    <col min="5123" max="5123" width="28.109375" style="1" customWidth="1"/>
    <col min="5124" max="5124" width="7.33203125" style="1" customWidth="1"/>
    <col min="5125" max="5125" width="2.33203125" style="1" customWidth="1"/>
    <col min="5126" max="5126" width="8" style="1" customWidth="1"/>
    <col min="5127" max="5127" width="5.77734375" style="1" customWidth="1"/>
    <col min="5128" max="5128" width="10.109375" style="1" customWidth="1"/>
    <col min="5129" max="5129" width="11.6640625" style="1" customWidth="1"/>
    <col min="5130" max="5130" width="10.109375" style="1" customWidth="1"/>
    <col min="5131" max="5131" width="16.44140625" style="1" customWidth="1"/>
    <col min="5132" max="5368" width="11.33203125" style="1"/>
    <col min="5369" max="5369" width="8.6640625" style="1" customWidth="1"/>
    <col min="5370" max="5370" width="82.109375" style="1" customWidth="1"/>
    <col min="5371" max="5371" width="78.6640625" style="1" customWidth="1"/>
    <col min="5372" max="5375" width="6.109375" style="1" customWidth="1"/>
    <col min="5376" max="5376" width="2.6640625" style="1" customWidth="1"/>
    <col min="5377" max="5377" width="18.33203125" style="1" customWidth="1"/>
    <col min="5378" max="5378" width="15.109375" style="1" customWidth="1"/>
    <col min="5379" max="5379" width="28.109375" style="1" customWidth="1"/>
    <col min="5380" max="5380" width="7.33203125" style="1" customWidth="1"/>
    <col min="5381" max="5381" width="2.33203125" style="1" customWidth="1"/>
    <col min="5382" max="5382" width="8" style="1" customWidth="1"/>
    <col min="5383" max="5383" width="5.77734375" style="1" customWidth="1"/>
    <col min="5384" max="5384" width="10.109375" style="1" customWidth="1"/>
    <col min="5385" max="5385" width="11.6640625" style="1" customWidth="1"/>
    <col min="5386" max="5386" width="10.109375" style="1" customWidth="1"/>
    <col min="5387" max="5387" width="16.44140625" style="1" customWidth="1"/>
    <col min="5388" max="5624" width="11.33203125" style="1"/>
    <col min="5625" max="5625" width="8.6640625" style="1" customWidth="1"/>
    <col min="5626" max="5626" width="82.109375" style="1" customWidth="1"/>
    <col min="5627" max="5627" width="78.6640625" style="1" customWidth="1"/>
    <col min="5628" max="5631" width="6.109375" style="1" customWidth="1"/>
    <col min="5632" max="5632" width="2.6640625" style="1" customWidth="1"/>
    <col min="5633" max="5633" width="18.33203125" style="1" customWidth="1"/>
    <col min="5634" max="5634" width="15.109375" style="1" customWidth="1"/>
    <col min="5635" max="5635" width="28.109375" style="1" customWidth="1"/>
    <col min="5636" max="5636" width="7.33203125" style="1" customWidth="1"/>
    <col min="5637" max="5637" width="2.33203125" style="1" customWidth="1"/>
    <col min="5638" max="5638" width="8" style="1" customWidth="1"/>
    <col min="5639" max="5639" width="5.77734375" style="1" customWidth="1"/>
    <col min="5640" max="5640" width="10.109375" style="1" customWidth="1"/>
    <col min="5641" max="5641" width="11.6640625" style="1" customWidth="1"/>
    <col min="5642" max="5642" width="10.109375" style="1" customWidth="1"/>
    <col min="5643" max="5643" width="16.44140625" style="1" customWidth="1"/>
    <col min="5644" max="5880" width="11.33203125" style="1"/>
    <col min="5881" max="5881" width="8.6640625" style="1" customWidth="1"/>
    <col min="5882" max="5882" width="82.109375" style="1" customWidth="1"/>
    <col min="5883" max="5883" width="78.6640625" style="1" customWidth="1"/>
    <col min="5884" max="5887" width="6.109375" style="1" customWidth="1"/>
    <col min="5888" max="5888" width="2.6640625" style="1" customWidth="1"/>
    <col min="5889" max="5889" width="18.33203125" style="1" customWidth="1"/>
    <col min="5890" max="5890" width="15.109375" style="1" customWidth="1"/>
    <col min="5891" max="5891" width="28.109375" style="1" customWidth="1"/>
    <col min="5892" max="5892" width="7.33203125" style="1" customWidth="1"/>
    <col min="5893" max="5893" width="2.33203125" style="1" customWidth="1"/>
    <col min="5894" max="5894" width="8" style="1" customWidth="1"/>
    <col min="5895" max="5895" width="5.77734375" style="1" customWidth="1"/>
    <col min="5896" max="5896" width="10.109375" style="1" customWidth="1"/>
    <col min="5897" max="5897" width="11.6640625" style="1" customWidth="1"/>
    <col min="5898" max="5898" width="10.109375" style="1" customWidth="1"/>
    <col min="5899" max="5899" width="16.44140625" style="1" customWidth="1"/>
    <col min="5900" max="6136" width="11.33203125" style="1"/>
    <col min="6137" max="6137" width="8.6640625" style="1" customWidth="1"/>
    <col min="6138" max="6138" width="82.109375" style="1" customWidth="1"/>
    <col min="6139" max="6139" width="78.6640625" style="1" customWidth="1"/>
    <col min="6140" max="6143" width="6.109375" style="1" customWidth="1"/>
    <col min="6144" max="6144" width="2.6640625" style="1" customWidth="1"/>
    <col min="6145" max="6145" width="18.33203125" style="1" customWidth="1"/>
    <col min="6146" max="6146" width="15.109375" style="1" customWidth="1"/>
    <col min="6147" max="6147" width="28.109375" style="1" customWidth="1"/>
    <col min="6148" max="6148" width="7.33203125" style="1" customWidth="1"/>
    <col min="6149" max="6149" width="2.33203125" style="1" customWidth="1"/>
    <col min="6150" max="6150" width="8" style="1" customWidth="1"/>
    <col min="6151" max="6151" width="5.77734375" style="1" customWidth="1"/>
    <col min="6152" max="6152" width="10.109375" style="1" customWidth="1"/>
    <col min="6153" max="6153" width="11.6640625" style="1" customWidth="1"/>
    <col min="6154" max="6154" width="10.109375" style="1" customWidth="1"/>
    <col min="6155" max="6155" width="16.44140625" style="1" customWidth="1"/>
    <col min="6156" max="6392" width="11.33203125" style="1"/>
    <col min="6393" max="6393" width="8.6640625" style="1" customWidth="1"/>
    <col min="6394" max="6394" width="82.109375" style="1" customWidth="1"/>
    <col min="6395" max="6395" width="78.6640625" style="1" customWidth="1"/>
    <col min="6396" max="6399" width="6.109375" style="1" customWidth="1"/>
    <col min="6400" max="6400" width="2.6640625" style="1" customWidth="1"/>
    <col min="6401" max="6401" width="18.33203125" style="1" customWidth="1"/>
    <col min="6402" max="6402" width="15.109375" style="1" customWidth="1"/>
    <col min="6403" max="6403" width="28.109375" style="1" customWidth="1"/>
    <col min="6404" max="6404" width="7.33203125" style="1" customWidth="1"/>
    <col min="6405" max="6405" width="2.33203125" style="1" customWidth="1"/>
    <col min="6406" max="6406" width="8" style="1" customWidth="1"/>
    <col min="6407" max="6407" width="5.77734375" style="1" customWidth="1"/>
    <col min="6408" max="6408" width="10.109375" style="1" customWidth="1"/>
    <col min="6409" max="6409" width="11.6640625" style="1" customWidth="1"/>
    <col min="6410" max="6410" width="10.109375" style="1" customWidth="1"/>
    <col min="6411" max="6411" width="16.44140625" style="1" customWidth="1"/>
    <col min="6412" max="6648" width="11.33203125" style="1"/>
    <col min="6649" max="6649" width="8.6640625" style="1" customWidth="1"/>
    <col min="6650" max="6650" width="82.109375" style="1" customWidth="1"/>
    <col min="6651" max="6651" width="78.6640625" style="1" customWidth="1"/>
    <col min="6652" max="6655" width="6.109375" style="1" customWidth="1"/>
    <col min="6656" max="6656" width="2.6640625" style="1" customWidth="1"/>
    <col min="6657" max="6657" width="18.33203125" style="1" customWidth="1"/>
    <col min="6658" max="6658" width="15.109375" style="1" customWidth="1"/>
    <col min="6659" max="6659" width="28.109375" style="1" customWidth="1"/>
    <col min="6660" max="6660" width="7.33203125" style="1" customWidth="1"/>
    <col min="6661" max="6661" width="2.33203125" style="1" customWidth="1"/>
    <col min="6662" max="6662" width="8" style="1" customWidth="1"/>
    <col min="6663" max="6663" width="5.77734375" style="1" customWidth="1"/>
    <col min="6664" max="6664" width="10.109375" style="1" customWidth="1"/>
    <col min="6665" max="6665" width="11.6640625" style="1" customWidth="1"/>
    <col min="6666" max="6666" width="10.109375" style="1" customWidth="1"/>
    <col min="6667" max="6667" width="16.44140625" style="1" customWidth="1"/>
    <col min="6668" max="6904" width="11.33203125" style="1"/>
    <col min="6905" max="6905" width="8.6640625" style="1" customWidth="1"/>
    <col min="6906" max="6906" width="82.109375" style="1" customWidth="1"/>
    <col min="6907" max="6907" width="78.6640625" style="1" customWidth="1"/>
    <col min="6908" max="6911" width="6.109375" style="1" customWidth="1"/>
    <col min="6912" max="6912" width="2.6640625" style="1" customWidth="1"/>
    <col min="6913" max="6913" width="18.33203125" style="1" customWidth="1"/>
    <col min="6914" max="6914" width="15.109375" style="1" customWidth="1"/>
    <col min="6915" max="6915" width="28.109375" style="1" customWidth="1"/>
    <col min="6916" max="6916" width="7.33203125" style="1" customWidth="1"/>
    <col min="6917" max="6917" width="2.33203125" style="1" customWidth="1"/>
    <col min="6918" max="6918" width="8" style="1" customWidth="1"/>
    <col min="6919" max="6919" width="5.77734375" style="1" customWidth="1"/>
    <col min="6920" max="6920" width="10.109375" style="1" customWidth="1"/>
    <col min="6921" max="6921" width="11.6640625" style="1" customWidth="1"/>
    <col min="6922" max="6922" width="10.109375" style="1" customWidth="1"/>
    <col min="6923" max="6923" width="16.44140625" style="1" customWidth="1"/>
    <col min="6924" max="7160" width="11.33203125" style="1"/>
    <col min="7161" max="7161" width="8.6640625" style="1" customWidth="1"/>
    <col min="7162" max="7162" width="82.109375" style="1" customWidth="1"/>
    <col min="7163" max="7163" width="78.6640625" style="1" customWidth="1"/>
    <col min="7164" max="7167" width="6.109375" style="1" customWidth="1"/>
    <col min="7168" max="7168" width="2.6640625" style="1" customWidth="1"/>
    <col min="7169" max="7169" width="18.33203125" style="1" customWidth="1"/>
    <col min="7170" max="7170" width="15.109375" style="1" customWidth="1"/>
    <col min="7171" max="7171" width="28.109375" style="1" customWidth="1"/>
    <col min="7172" max="7172" width="7.33203125" style="1" customWidth="1"/>
    <col min="7173" max="7173" width="2.33203125" style="1" customWidth="1"/>
    <col min="7174" max="7174" width="8" style="1" customWidth="1"/>
    <col min="7175" max="7175" width="5.77734375" style="1" customWidth="1"/>
    <col min="7176" max="7176" width="10.109375" style="1" customWidth="1"/>
    <col min="7177" max="7177" width="11.6640625" style="1" customWidth="1"/>
    <col min="7178" max="7178" width="10.109375" style="1" customWidth="1"/>
    <col min="7179" max="7179" width="16.44140625" style="1" customWidth="1"/>
    <col min="7180" max="7416" width="11.33203125" style="1"/>
    <col min="7417" max="7417" width="8.6640625" style="1" customWidth="1"/>
    <col min="7418" max="7418" width="82.109375" style="1" customWidth="1"/>
    <col min="7419" max="7419" width="78.6640625" style="1" customWidth="1"/>
    <col min="7420" max="7423" width="6.109375" style="1" customWidth="1"/>
    <col min="7424" max="7424" width="2.6640625" style="1" customWidth="1"/>
    <col min="7425" max="7425" width="18.33203125" style="1" customWidth="1"/>
    <col min="7426" max="7426" width="15.109375" style="1" customWidth="1"/>
    <col min="7427" max="7427" width="28.109375" style="1" customWidth="1"/>
    <col min="7428" max="7428" width="7.33203125" style="1" customWidth="1"/>
    <col min="7429" max="7429" width="2.33203125" style="1" customWidth="1"/>
    <col min="7430" max="7430" width="8" style="1" customWidth="1"/>
    <col min="7431" max="7431" width="5.77734375" style="1" customWidth="1"/>
    <col min="7432" max="7432" width="10.109375" style="1" customWidth="1"/>
    <col min="7433" max="7433" width="11.6640625" style="1" customWidth="1"/>
    <col min="7434" max="7434" width="10.109375" style="1" customWidth="1"/>
    <col min="7435" max="7435" width="16.44140625" style="1" customWidth="1"/>
    <col min="7436" max="7672" width="11.33203125" style="1"/>
    <col min="7673" max="7673" width="8.6640625" style="1" customWidth="1"/>
    <col min="7674" max="7674" width="82.109375" style="1" customWidth="1"/>
    <col min="7675" max="7675" width="78.6640625" style="1" customWidth="1"/>
    <col min="7676" max="7679" width="6.109375" style="1" customWidth="1"/>
    <col min="7680" max="7680" width="2.6640625" style="1" customWidth="1"/>
    <col min="7681" max="7681" width="18.33203125" style="1" customWidth="1"/>
    <col min="7682" max="7682" width="15.109375" style="1" customWidth="1"/>
    <col min="7683" max="7683" width="28.109375" style="1" customWidth="1"/>
    <col min="7684" max="7684" width="7.33203125" style="1" customWidth="1"/>
    <col min="7685" max="7685" width="2.33203125" style="1" customWidth="1"/>
    <col min="7686" max="7686" width="8" style="1" customWidth="1"/>
    <col min="7687" max="7687" width="5.77734375" style="1" customWidth="1"/>
    <col min="7688" max="7688" width="10.109375" style="1" customWidth="1"/>
    <col min="7689" max="7689" width="11.6640625" style="1" customWidth="1"/>
    <col min="7690" max="7690" width="10.109375" style="1" customWidth="1"/>
    <col min="7691" max="7691" width="16.44140625" style="1" customWidth="1"/>
    <col min="7692" max="7928" width="11.33203125" style="1"/>
    <col min="7929" max="7929" width="8.6640625" style="1" customWidth="1"/>
    <col min="7930" max="7930" width="82.109375" style="1" customWidth="1"/>
    <col min="7931" max="7931" width="78.6640625" style="1" customWidth="1"/>
    <col min="7932" max="7935" width="6.109375" style="1" customWidth="1"/>
    <col min="7936" max="7936" width="2.6640625" style="1" customWidth="1"/>
    <col min="7937" max="7937" width="18.33203125" style="1" customWidth="1"/>
    <col min="7938" max="7938" width="15.109375" style="1" customWidth="1"/>
    <col min="7939" max="7939" width="28.109375" style="1" customWidth="1"/>
    <col min="7940" max="7940" width="7.33203125" style="1" customWidth="1"/>
    <col min="7941" max="7941" width="2.33203125" style="1" customWidth="1"/>
    <col min="7942" max="7942" width="8" style="1" customWidth="1"/>
    <col min="7943" max="7943" width="5.77734375" style="1" customWidth="1"/>
    <col min="7944" max="7944" width="10.109375" style="1" customWidth="1"/>
    <col min="7945" max="7945" width="11.6640625" style="1" customWidth="1"/>
    <col min="7946" max="7946" width="10.109375" style="1" customWidth="1"/>
    <col min="7947" max="7947" width="16.44140625" style="1" customWidth="1"/>
    <col min="7948" max="8184" width="11.33203125" style="1"/>
    <col min="8185" max="8185" width="8.6640625" style="1" customWidth="1"/>
    <col min="8186" max="8186" width="82.109375" style="1" customWidth="1"/>
    <col min="8187" max="8187" width="78.6640625" style="1" customWidth="1"/>
    <col min="8188" max="8191" width="6.109375" style="1" customWidth="1"/>
    <col min="8192" max="8192" width="2.6640625" style="1" customWidth="1"/>
    <col min="8193" max="8193" width="18.33203125" style="1" customWidth="1"/>
    <col min="8194" max="8194" width="15.109375" style="1" customWidth="1"/>
    <col min="8195" max="8195" width="28.109375" style="1" customWidth="1"/>
    <col min="8196" max="8196" width="7.33203125" style="1" customWidth="1"/>
    <col min="8197" max="8197" width="2.33203125" style="1" customWidth="1"/>
    <col min="8198" max="8198" width="8" style="1" customWidth="1"/>
    <col min="8199" max="8199" width="5.77734375" style="1" customWidth="1"/>
    <col min="8200" max="8200" width="10.109375" style="1" customWidth="1"/>
    <col min="8201" max="8201" width="11.6640625" style="1" customWidth="1"/>
    <col min="8202" max="8202" width="10.109375" style="1" customWidth="1"/>
    <col min="8203" max="8203" width="16.44140625" style="1" customWidth="1"/>
    <col min="8204" max="8440" width="11.33203125" style="1"/>
    <col min="8441" max="8441" width="8.6640625" style="1" customWidth="1"/>
    <col min="8442" max="8442" width="82.109375" style="1" customWidth="1"/>
    <col min="8443" max="8443" width="78.6640625" style="1" customWidth="1"/>
    <col min="8444" max="8447" width="6.109375" style="1" customWidth="1"/>
    <col min="8448" max="8448" width="2.6640625" style="1" customWidth="1"/>
    <col min="8449" max="8449" width="18.33203125" style="1" customWidth="1"/>
    <col min="8450" max="8450" width="15.109375" style="1" customWidth="1"/>
    <col min="8451" max="8451" width="28.109375" style="1" customWidth="1"/>
    <col min="8452" max="8452" width="7.33203125" style="1" customWidth="1"/>
    <col min="8453" max="8453" width="2.33203125" style="1" customWidth="1"/>
    <col min="8454" max="8454" width="8" style="1" customWidth="1"/>
    <col min="8455" max="8455" width="5.77734375" style="1" customWidth="1"/>
    <col min="8456" max="8456" width="10.109375" style="1" customWidth="1"/>
    <col min="8457" max="8457" width="11.6640625" style="1" customWidth="1"/>
    <col min="8458" max="8458" width="10.109375" style="1" customWidth="1"/>
    <col min="8459" max="8459" width="16.44140625" style="1" customWidth="1"/>
    <col min="8460" max="8696" width="11.33203125" style="1"/>
    <col min="8697" max="8697" width="8.6640625" style="1" customWidth="1"/>
    <col min="8698" max="8698" width="82.109375" style="1" customWidth="1"/>
    <col min="8699" max="8699" width="78.6640625" style="1" customWidth="1"/>
    <col min="8700" max="8703" width="6.109375" style="1" customWidth="1"/>
    <col min="8704" max="8704" width="2.6640625" style="1" customWidth="1"/>
    <col min="8705" max="8705" width="18.33203125" style="1" customWidth="1"/>
    <col min="8706" max="8706" width="15.109375" style="1" customWidth="1"/>
    <col min="8707" max="8707" width="28.109375" style="1" customWidth="1"/>
    <col min="8708" max="8708" width="7.33203125" style="1" customWidth="1"/>
    <col min="8709" max="8709" width="2.33203125" style="1" customWidth="1"/>
    <col min="8710" max="8710" width="8" style="1" customWidth="1"/>
    <col min="8711" max="8711" width="5.77734375" style="1" customWidth="1"/>
    <col min="8712" max="8712" width="10.109375" style="1" customWidth="1"/>
    <col min="8713" max="8713" width="11.6640625" style="1" customWidth="1"/>
    <col min="8714" max="8714" width="10.109375" style="1" customWidth="1"/>
    <col min="8715" max="8715" width="16.44140625" style="1" customWidth="1"/>
    <col min="8716" max="8952" width="11.33203125" style="1"/>
    <col min="8953" max="8953" width="8.6640625" style="1" customWidth="1"/>
    <col min="8954" max="8954" width="82.109375" style="1" customWidth="1"/>
    <col min="8955" max="8955" width="78.6640625" style="1" customWidth="1"/>
    <col min="8956" max="8959" width="6.109375" style="1" customWidth="1"/>
    <col min="8960" max="8960" width="2.6640625" style="1" customWidth="1"/>
    <col min="8961" max="8961" width="18.33203125" style="1" customWidth="1"/>
    <col min="8962" max="8962" width="15.109375" style="1" customWidth="1"/>
    <col min="8963" max="8963" width="28.109375" style="1" customWidth="1"/>
    <col min="8964" max="8964" width="7.33203125" style="1" customWidth="1"/>
    <col min="8965" max="8965" width="2.33203125" style="1" customWidth="1"/>
    <col min="8966" max="8966" width="8" style="1" customWidth="1"/>
    <col min="8967" max="8967" width="5.77734375" style="1" customWidth="1"/>
    <col min="8968" max="8968" width="10.109375" style="1" customWidth="1"/>
    <col min="8969" max="8969" width="11.6640625" style="1" customWidth="1"/>
    <col min="8970" max="8970" width="10.109375" style="1" customWidth="1"/>
    <col min="8971" max="8971" width="16.44140625" style="1" customWidth="1"/>
    <col min="8972" max="9208" width="11.33203125" style="1"/>
    <col min="9209" max="9209" width="8.6640625" style="1" customWidth="1"/>
    <col min="9210" max="9210" width="82.109375" style="1" customWidth="1"/>
    <col min="9211" max="9211" width="78.6640625" style="1" customWidth="1"/>
    <col min="9212" max="9215" width="6.109375" style="1" customWidth="1"/>
    <col min="9216" max="9216" width="2.6640625" style="1" customWidth="1"/>
    <col min="9217" max="9217" width="18.33203125" style="1" customWidth="1"/>
    <col min="9218" max="9218" width="15.109375" style="1" customWidth="1"/>
    <col min="9219" max="9219" width="28.109375" style="1" customWidth="1"/>
    <col min="9220" max="9220" width="7.33203125" style="1" customWidth="1"/>
    <col min="9221" max="9221" width="2.33203125" style="1" customWidth="1"/>
    <col min="9222" max="9222" width="8" style="1" customWidth="1"/>
    <col min="9223" max="9223" width="5.77734375" style="1" customWidth="1"/>
    <col min="9224" max="9224" width="10.109375" style="1" customWidth="1"/>
    <col min="9225" max="9225" width="11.6640625" style="1" customWidth="1"/>
    <col min="9226" max="9226" width="10.109375" style="1" customWidth="1"/>
    <col min="9227" max="9227" width="16.44140625" style="1" customWidth="1"/>
    <col min="9228" max="9464" width="11.33203125" style="1"/>
    <col min="9465" max="9465" width="8.6640625" style="1" customWidth="1"/>
    <col min="9466" max="9466" width="82.109375" style="1" customWidth="1"/>
    <col min="9467" max="9467" width="78.6640625" style="1" customWidth="1"/>
    <col min="9468" max="9471" width="6.109375" style="1" customWidth="1"/>
    <col min="9472" max="9472" width="2.6640625" style="1" customWidth="1"/>
    <col min="9473" max="9473" width="18.33203125" style="1" customWidth="1"/>
    <col min="9474" max="9474" width="15.109375" style="1" customWidth="1"/>
    <col min="9475" max="9475" width="28.109375" style="1" customWidth="1"/>
    <col min="9476" max="9476" width="7.33203125" style="1" customWidth="1"/>
    <col min="9477" max="9477" width="2.33203125" style="1" customWidth="1"/>
    <col min="9478" max="9478" width="8" style="1" customWidth="1"/>
    <col min="9479" max="9479" width="5.77734375" style="1" customWidth="1"/>
    <col min="9480" max="9480" width="10.109375" style="1" customWidth="1"/>
    <col min="9481" max="9481" width="11.6640625" style="1" customWidth="1"/>
    <col min="9482" max="9482" width="10.109375" style="1" customWidth="1"/>
    <col min="9483" max="9483" width="16.44140625" style="1" customWidth="1"/>
    <col min="9484" max="9720" width="11.33203125" style="1"/>
    <col min="9721" max="9721" width="8.6640625" style="1" customWidth="1"/>
    <col min="9722" max="9722" width="82.109375" style="1" customWidth="1"/>
    <col min="9723" max="9723" width="78.6640625" style="1" customWidth="1"/>
    <col min="9724" max="9727" width="6.109375" style="1" customWidth="1"/>
    <col min="9728" max="9728" width="2.6640625" style="1" customWidth="1"/>
    <col min="9729" max="9729" width="18.33203125" style="1" customWidth="1"/>
    <col min="9730" max="9730" width="15.109375" style="1" customWidth="1"/>
    <col min="9731" max="9731" width="28.109375" style="1" customWidth="1"/>
    <col min="9732" max="9732" width="7.33203125" style="1" customWidth="1"/>
    <col min="9733" max="9733" width="2.33203125" style="1" customWidth="1"/>
    <col min="9734" max="9734" width="8" style="1" customWidth="1"/>
    <col min="9735" max="9735" width="5.77734375" style="1" customWidth="1"/>
    <col min="9736" max="9736" width="10.109375" style="1" customWidth="1"/>
    <col min="9737" max="9737" width="11.6640625" style="1" customWidth="1"/>
    <col min="9738" max="9738" width="10.109375" style="1" customWidth="1"/>
    <col min="9739" max="9739" width="16.44140625" style="1" customWidth="1"/>
    <col min="9740" max="9976" width="11.33203125" style="1"/>
    <col min="9977" max="9977" width="8.6640625" style="1" customWidth="1"/>
    <col min="9978" max="9978" width="82.109375" style="1" customWidth="1"/>
    <col min="9979" max="9979" width="78.6640625" style="1" customWidth="1"/>
    <col min="9980" max="9983" width="6.109375" style="1" customWidth="1"/>
    <col min="9984" max="9984" width="2.6640625" style="1" customWidth="1"/>
    <col min="9985" max="9985" width="18.33203125" style="1" customWidth="1"/>
    <col min="9986" max="9986" width="15.109375" style="1" customWidth="1"/>
    <col min="9987" max="9987" width="28.109375" style="1" customWidth="1"/>
    <col min="9988" max="9988" width="7.33203125" style="1" customWidth="1"/>
    <col min="9989" max="9989" width="2.33203125" style="1" customWidth="1"/>
    <col min="9990" max="9990" width="8" style="1" customWidth="1"/>
    <col min="9991" max="9991" width="5.77734375" style="1" customWidth="1"/>
    <col min="9992" max="9992" width="10.109375" style="1" customWidth="1"/>
    <col min="9993" max="9993" width="11.6640625" style="1" customWidth="1"/>
    <col min="9994" max="9994" width="10.109375" style="1" customWidth="1"/>
    <col min="9995" max="9995" width="16.44140625" style="1" customWidth="1"/>
    <col min="9996" max="10232" width="11.33203125" style="1"/>
    <col min="10233" max="10233" width="8.6640625" style="1" customWidth="1"/>
    <col min="10234" max="10234" width="82.109375" style="1" customWidth="1"/>
    <col min="10235" max="10235" width="78.6640625" style="1" customWidth="1"/>
    <col min="10236" max="10239" width="6.109375" style="1" customWidth="1"/>
    <col min="10240" max="10240" width="2.6640625" style="1" customWidth="1"/>
    <col min="10241" max="10241" width="18.33203125" style="1" customWidth="1"/>
    <col min="10242" max="10242" width="15.109375" style="1" customWidth="1"/>
    <col min="10243" max="10243" width="28.109375" style="1" customWidth="1"/>
    <col min="10244" max="10244" width="7.33203125" style="1" customWidth="1"/>
    <col min="10245" max="10245" width="2.33203125" style="1" customWidth="1"/>
    <col min="10246" max="10246" width="8" style="1" customWidth="1"/>
    <col min="10247" max="10247" width="5.77734375" style="1" customWidth="1"/>
    <col min="10248" max="10248" width="10.109375" style="1" customWidth="1"/>
    <col min="10249" max="10249" width="11.6640625" style="1" customWidth="1"/>
    <col min="10250" max="10250" width="10.109375" style="1" customWidth="1"/>
    <col min="10251" max="10251" width="16.44140625" style="1" customWidth="1"/>
    <col min="10252" max="10488" width="11.33203125" style="1"/>
    <col min="10489" max="10489" width="8.6640625" style="1" customWidth="1"/>
    <col min="10490" max="10490" width="82.109375" style="1" customWidth="1"/>
    <col min="10491" max="10491" width="78.6640625" style="1" customWidth="1"/>
    <col min="10492" max="10495" width="6.109375" style="1" customWidth="1"/>
    <col min="10496" max="10496" width="2.6640625" style="1" customWidth="1"/>
    <col min="10497" max="10497" width="18.33203125" style="1" customWidth="1"/>
    <col min="10498" max="10498" width="15.109375" style="1" customWidth="1"/>
    <col min="10499" max="10499" width="28.109375" style="1" customWidth="1"/>
    <col min="10500" max="10500" width="7.33203125" style="1" customWidth="1"/>
    <col min="10501" max="10501" width="2.33203125" style="1" customWidth="1"/>
    <col min="10502" max="10502" width="8" style="1" customWidth="1"/>
    <col min="10503" max="10503" width="5.77734375" style="1" customWidth="1"/>
    <col min="10504" max="10504" width="10.109375" style="1" customWidth="1"/>
    <col min="10505" max="10505" width="11.6640625" style="1" customWidth="1"/>
    <col min="10506" max="10506" width="10.109375" style="1" customWidth="1"/>
    <col min="10507" max="10507" width="16.44140625" style="1" customWidth="1"/>
    <col min="10508" max="10744" width="11.33203125" style="1"/>
    <col min="10745" max="10745" width="8.6640625" style="1" customWidth="1"/>
    <col min="10746" max="10746" width="82.109375" style="1" customWidth="1"/>
    <col min="10747" max="10747" width="78.6640625" style="1" customWidth="1"/>
    <col min="10748" max="10751" width="6.109375" style="1" customWidth="1"/>
    <col min="10752" max="10752" width="2.6640625" style="1" customWidth="1"/>
    <col min="10753" max="10753" width="18.33203125" style="1" customWidth="1"/>
    <col min="10754" max="10754" width="15.109375" style="1" customWidth="1"/>
    <col min="10755" max="10755" width="28.109375" style="1" customWidth="1"/>
    <col min="10756" max="10756" width="7.33203125" style="1" customWidth="1"/>
    <col min="10757" max="10757" width="2.33203125" style="1" customWidth="1"/>
    <col min="10758" max="10758" width="8" style="1" customWidth="1"/>
    <col min="10759" max="10759" width="5.77734375" style="1" customWidth="1"/>
    <col min="10760" max="10760" width="10.109375" style="1" customWidth="1"/>
    <col min="10761" max="10761" width="11.6640625" style="1" customWidth="1"/>
    <col min="10762" max="10762" width="10.109375" style="1" customWidth="1"/>
    <col min="10763" max="10763" width="16.44140625" style="1" customWidth="1"/>
    <col min="10764" max="11000" width="11.33203125" style="1"/>
    <col min="11001" max="11001" width="8.6640625" style="1" customWidth="1"/>
    <col min="11002" max="11002" width="82.109375" style="1" customWidth="1"/>
    <col min="11003" max="11003" width="78.6640625" style="1" customWidth="1"/>
    <col min="11004" max="11007" width="6.109375" style="1" customWidth="1"/>
    <col min="11008" max="11008" width="2.6640625" style="1" customWidth="1"/>
    <col min="11009" max="11009" width="18.33203125" style="1" customWidth="1"/>
    <col min="11010" max="11010" width="15.109375" style="1" customWidth="1"/>
    <col min="11011" max="11011" width="28.109375" style="1" customWidth="1"/>
    <col min="11012" max="11012" width="7.33203125" style="1" customWidth="1"/>
    <col min="11013" max="11013" width="2.33203125" style="1" customWidth="1"/>
    <col min="11014" max="11014" width="8" style="1" customWidth="1"/>
    <col min="11015" max="11015" width="5.77734375" style="1" customWidth="1"/>
    <col min="11016" max="11016" width="10.109375" style="1" customWidth="1"/>
    <col min="11017" max="11017" width="11.6640625" style="1" customWidth="1"/>
    <col min="11018" max="11018" width="10.109375" style="1" customWidth="1"/>
    <col min="11019" max="11019" width="16.44140625" style="1" customWidth="1"/>
    <col min="11020" max="11256" width="11.33203125" style="1"/>
    <col min="11257" max="11257" width="8.6640625" style="1" customWidth="1"/>
    <col min="11258" max="11258" width="82.109375" style="1" customWidth="1"/>
    <col min="11259" max="11259" width="78.6640625" style="1" customWidth="1"/>
    <col min="11260" max="11263" width="6.109375" style="1" customWidth="1"/>
    <col min="11264" max="11264" width="2.6640625" style="1" customWidth="1"/>
    <col min="11265" max="11265" width="18.33203125" style="1" customWidth="1"/>
    <col min="11266" max="11266" width="15.109375" style="1" customWidth="1"/>
    <col min="11267" max="11267" width="28.109375" style="1" customWidth="1"/>
    <col min="11268" max="11268" width="7.33203125" style="1" customWidth="1"/>
    <col min="11269" max="11269" width="2.33203125" style="1" customWidth="1"/>
    <col min="11270" max="11270" width="8" style="1" customWidth="1"/>
    <col min="11271" max="11271" width="5.77734375" style="1" customWidth="1"/>
    <col min="11272" max="11272" width="10.109375" style="1" customWidth="1"/>
    <col min="11273" max="11273" width="11.6640625" style="1" customWidth="1"/>
    <col min="11274" max="11274" width="10.109375" style="1" customWidth="1"/>
    <col min="11275" max="11275" width="16.44140625" style="1" customWidth="1"/>
    <col min="11276" max="11512" width="11.33203125" style="1"/>
    <col min="11513" max="11513" width="8.6640625" style="1" customWidth="1"/>
    <col min="11514" max="11514" width="82.109375" style="1" customWidth="1"/>
    <col min="11515" max="11515" width="78.6640625" style="1" customWidth="1"/>
    <col min="11516" max="11519" width="6.109375" style="1" customWidth="1"/>
    <col min="11520" max="11520" width="2.6640625" style="1" customWidth="1"/>
    <col min="11521" max="11521" width="18.33203125" style="1" customWidth="1"/>
    <col min="11522" max="11522" width="15.109375" style="1" customWidth="1"/>
    <col min="11523" max="11523" width="28.109375" style="1" customWidth="1"/>
    <col min="11524" max="11524" width="7.33203125" style="1" customWidth="1"/>
    <col min="11525" max="11525" width="2.33203125" style="1" customWidth="1"/>
    <col min="11526" max="11526" width="8" style="1" customWidth="1"/>
    <col min="11527" max="11527" width="5.77734375" style="1" customWidth="1"/>
    <col min="11528" max="11528" width="10.109375" style="1" customWidth="1"/>
    <col min="11529" max="11529" width="11.6640625" style="1" customWidth="1"/>
    <col min="11530" max="11530" width="10.109375" style="1" customWidth="1"/>
    <col min="11531" max="11531" width="16.44140625" style="1" customWidth="1"/>
    <col min="11532" max="11768" width="11.33203125" style="1"/>
    <col min="11769" max="11769" width="8.6640625" style="1" customWidth="1"/>
    <col min="11770" max="11770" width="82.109375" style="1" customWidth="1"/>
    <col min="11771" max="11771" width="78.6640625" style="1" customWidth="1"/>
    <col min="11772" max="11775" width="6.109375" style="1" customWidth="1"/>
    <col min="11776" max="11776" width="2.6640625" style="1" customWidth="1"/>
    <col min="11777" max="11777" width="18.33203125" style="1" customWidth="1"/>
    <col min="11778" max="11778" width="15.109375" style="1" customWidth="1"/>
    <col min="11779" max="11779" width="28.109375" style="1" customWidth="1"/>
    <col min="11780" max="11780" width="7.33203125" style="1" customWidth="1"/>
    <col min="11781" max="11781" width="2.33203125" style="1" customWidth="1"/>
    <col min="11782" max="11782" width="8" style="1" customWidth="1"/>
    <col min="11783" max="11783" width="5.77734375" style="1" customWidth="1"/>
    <col min="11784" max="11784" width="10.109375" style="1" customWidth="1"/>
    <col min="11785" max="11785" width="11.6640625" style="1" customWidth="1"/>
    <col min="11786" max="11786" width="10.109375" style="1" customWidth="1"/>
    <col min="11787" max="11787" width="16.44140625" style="1" customWidth="1"/>
    <col min="11788" max="12024" width="11.33203125" style="1"/>
    <col min="12025" max="12025" width="8.6640625" style="1" customWidth="1"/>
    <col min="12026" max="12026" width="82.109375" style="1" customWidth="1"/>
    <col min="12027" max="12027" width="78.6640625" style="1" customWidth="1"/>
    <col min="12028" max="12031" width="6.109375" style="1" customWidth="1"/>
    <col min="12032" max="12032" width="2.6640625" style="1" customWidth="1"/>
    <col min="12033" max="12033" width="18.33203125" style="1" customWidth="1"/>
    <col min="12034" max="12034" width="15.109375" style="1" customWidth="1"/>
    <col min="12035" max="12035" width="28.109375" style="1" customWidth="1"/>
    <col min="12036" max="12036" width="7.33203125" style="1" customWidth="1"/>
    <col min="12037" max="12037" width="2.33203125" style="1" customWidth="1"/>
    <col min="12038" max="12038" width="8" style="1" customWidth="1"/>
    <col min="12039" max="12039" width="5.77734375" style="1" customWidth="1"/>
    <col min="12040" max="12040" width="10.109375" style="1" customWidth="1"/>
    <col min="12041" max="12041" width="11.6640625" style="1" customWidth="1"/>
    <col min="12042" max="12042" width="10.109375" style="1" customWidth="1"/>
    <col min="12043" max="12043" width="16.44140625" style="1" customWidth="1"/>
    <col min="12044" max="12280" width="11.33203125" style="1"/>
    <col min="12281" max="12281" width="8.6640625" style="1" customWidth="1"/>
    <col min="12282" max="12282" width="82.109375" style="1" customWidth="1"/>
    <col min="12283" max="12283" width="78.6640625" style="1" customWidth="1"/>
    <col min="12284" max="12287" width="6.109375" style="1" customWidth="1"/>
    <col min="12288" max="12288" width="2.6640625" style="1" customWidth="1"/>
    <col min="12289" max="12289" width="18.33203125" style="1" customWidth="1"/>
    <col min="12290" max="12290" width="15.109375" style="1" customWidth="1"/>
    <col min="12291" max="12291" width="28.109375" style="1" customWidth="1"/>
    <col min="12292" max="12292" width="7.33203125" style="1" customWidth="1"/>
    <col min="12293" max="12293" width="2.33203125" style="1" customWidth="1"/>
    <col min="12294" max="12294" width="8" style="1" customWidth="1"/>
    <col min="12295" max="12295" width="5.77734375" style="1" customWidth="1"/>
    <col min="12296" max="12296" width="10.109375" style="1" customWidth="1"/>
    <col min="12297" max="12297" width="11.6640625" style="1" customWidth="1"/>
    <col min="12298" max="12298" width="10.109375" style="1" customWidth="1"/>
    <col min="12299" max="12299" width="16.44140625" style="1" customWidth="1"/>
    <col min="12300" max="12536" width="11.33203125" style="1"/>
    <col min="12537" max="12537" width="8.6640625" style="1" customWidth="1"/>
    <col min="12538" max="12538" width="82.109375" style="1" customWidth="1"/>
    <col min="12539" max="12539" width="78.6640625" style="1" customWidth="1"/>
    <col min="12540" max="12543" width="6.109375" style="1" customWidth="1"/>
    <col min="12544" max="12544" width="2.6640625" style="1" customWidth="1"/>
    <col min="12545" max="12545" width="18.33203125" style="1" customWidth="1"/>
    <col min="12546" max="12546" width="15.109375" style="1" customWidth="1"/>
    <col min="12547" max="12547" width="28.109375" style="1" customWidth="1"/>
    <col min="12548" max="12548" width="7.33203125" style="1" customWidth="1"/>
    <col min="12549" max="12549" width="2.33203125" style="1" customWidth="1"/>
    <col min="12550" max="12550" width="8" style="1" customWidth="1"/>
    <col min="12551" max="12551" width="5.77734375" style="1" customWidth="1"/>
    <col min="12552" max="12552" width="10.109375" style="1" customWidth="1"/>
    <col min="12553" max="12553" width="11.6640625" style="1" customWidth="1"/>
    <col min="12554" max="12554" width="10.109375" style="1" customWidth="1"/>
    <col min="12555" max="12555" width="16.44140625" style="1" customWidth="1"/>
    <col min="12556" max="12792" width="11.33203125" style="1"/>
    <col min="12793" max="12793" width="8.6640625" style="1" customWidth="1"/>
    <col min="12794" max="12794" width="82.109375" style="1" customWidth="1"/>
    <col min="12795" max="12795" width="78.6640625" style="1" customWidth="1"/>
    <col min="12796" max="12799" width="6.109375" style="1" customWidth="1"/>
    <col min="12800" max="12800" width="2.6640625" style="1" customWidth="1"/>
    <col min="12801" max="12801" width="18.33203125" style="1" customWidth="1"/>
    <col min="12802" max="12802" width="15.109375" style="1" customWidth="1"/>
    <col min="12803" max="12803" width="28.109375" style="1" customWidth="1"/>
    <col min="12804" max="12804" width="7.33203125" style="1" customWidth="1"/>
    <col min="12805" max="12805" width="2.33203125" style="1" customWidth="1"/>
    <col min="12806" max="12806" width="8" style="1" customWidth="1"/>
    <col min="12807" max="12807" width="5.77734375" style="1" customWidth="1"/>
    <col min="12808" max="12808" width="10.109375" style="1" customWidth="1"/>
    <col min="12809" max="12809" width="11.6640625" style="1" customWidth="1"/>
    <col min="12810" max="12810" width="10.109375" style="1" customWidth="1"/>
    <col min="12811" max="12811" width="16.44140625" style="1" customWidth="1"/>
    <col min="12812" max="13048" width="11.33203125" style="1"/>
    <col min="13049" max="13049" width="8.6640625" style="1" customWidth="1"/>
    <col min="13050" max="13050" width="82.109375" style="1" customWidth="1"/>
    <col min="13051" max="13051" width="78.6640625" style="1" customWidth="1"/>
    <col min="13052" max="13055" width="6.109375" style="1" customWidth="1"/>
    <col min="13056" max="13056" width="2.6640625" style="1" customWidth="1"/>
    <col min="13057" max="13057" width="18.33203125" style="1" customWidth="1"/>
    <col min="13058" max="13058" width="15.109375" style="1" customWidth="1"/>
    <col min="13059" max="13059" width="28.109375" style="1" customWidth="1"/>
    <col min="13060" max="13060" width="7.33203125" style="1" customWidth="1"/>
    <col min="13061" max="13061" width="2.33203125" style="1" customWidth="1"/>
    <col min="13062" max="13062" width="8" style="1" customWidth="1"/>
    <col min="13063" max="13063" width="5.77734375" style="1" customWidth="1"/>
    <col min="13064" max="13064" width="10.109375" style="1" customWidth="1"/>
    <col min="13065" max="13065" width="11.6640625" style="1" customWidth="1"/>
    <col min="13066" max="13066" width="10.109375" style="1" customWidth="1"/>
    <col min="13067" max="13067" width="16.44140625" style="1" customWidth="1"/>
    <col min="13068" max="13304" width="11.33203125" style="1"/>
    <col min="13305" max="13305" width="8.6640625" style="1" customWidth="1"/>
    <col min="13306" max="13306" width="82.109375" style="1" customWidth="1"/>
    <col min="13307" max="13307" width="78.6640625" style="1" customWidth="1"/>
    <col min="13308" max="13311" width="6.109375" style="1" customWidth="1"/>
    <col min="13312" max="13312" width="2.6640625" style="1" customWidth="1"/>
    <col min="13313" max="13313" width="18.33203125" style="1" customWidth="1"/>
    <col min="13314" max="13314" width="15.109375" style="1" customWidth="1"/>
    <col min="13315" max="13315" width="28.109375" style="1" customWidth="1"/>
    <col min="13316" max="13316" width="7.33203125" style="1" customWidth="1"/>
    <col min="13317" max="13317" width="2.33203125" style="1" customWidth="1"/>
    <col min="13318" max="13318" width="8" style="1" customWidth="1"/>
    <col min="13319" max="13319" width="5.77734375" style="1" customWidth="1"/>
    <col min="13320" max="13320" width="10.109375" style="1" customWidth="1"/>
    <col min="13321" max="13321" width="11.6640625" style="1" customWidth="1"/>
    <col min="13322" max="13322" width="10.109375" style="1" customWidth="1"/>
    <col min="13323" max="13323" width="16.44140625" style="1" customWidth="1"/>
    <col min="13324" max="13560" width="11.33203125" style="1"/>
    <col min="13561" max="13561" width="8.6640625" style="1" customWidth="1"/>
    <col min="13562" max="13562" width="82.109375" style="1" customWidth="1"/>
    <col min="13563" max="13563" width="78.6640625" style="1" customWidth="1"/>
    <col min="13564" max="13567" width="6.109375" style="1" customWidth="1"/>
    <col min="13568" max="13568" width="2.6640625" style="1" customWidth="1"/>
    <col min="13569" max="13569" width="18.33203125" style="1" customWidth="1"/>
    <col min="13570" max="13570" width="15.109375" style="1" customWidth="1"/>
    <col min="13571" max="13571" width="28.109375" style="1" customWidth="1"/>
    <col min="13572" max="13572" width="7.33203125" style="1" customWidth="1"/>
    <col min="13573" max="13573" width="2.33203125" style="1" customWidth="1"/>
    <col min="13574" max="13574" width="8" style="1" customWidth="1"/>
    <col min="13575" max="13575" width="5.77734375" style="1" customWidth="1"/>
    <col min="13576" max="13576" width="10.109375" style="1" customWidth="1"/>
    <col min="13577" max="13577" width="11.6640625" style="1" customWidth="1"/>
    <col min="13578" max="13578" width="10.109375" style="1" customWidth="1"/>
    <col min="13579" max="13579" width="16.44140625" style="1" customWidth="1"/>
    <col min="13580" max="13816" width="11.33203125" style="1"/>
    <col min="13817" max="13817" width="8.6640625" style="1" customWidth="1"/>
    <col min="13818" max="13818" width="82.109375" style="1" customWidth="1"/>
    <col min="13819" max="13819" width="78.6640625" style="1" customWidth="1"/>
    <col min="13820" max="13823" width="6.109375" style="1" customWidth="1"/>
    <col min="13824" max="13824" width="2.6640625" style="1" customWidth="1"/>
    <col min="13825" max="13825" width="18.33203125" style="1" customWidth="1"/>
    <col min="13826" max="13826" width="15.109375" style="1" customWidth="1"/>
    <col min="13827" max="13827" width="28.109375" style="1" customWidth="1"/>
    <col min="13828" max="13828" width="7.33203125" style="1" customWidth="1"/>
    <col min="13829" max="13829" width="2.33203125" style="1" customWidth="1"/>
    <col min="13830" max="13830" width="8" style="1" customWidth="1"/>
    <col min="13831" max="13831" width="5.77734375" style="1" customWidth="1"/>
    <col min="13832" max="13832" width="10.109375" style="1" customWidth="1"/>
    <col min="13833" max="13833" width="11.6640625" style="1" customWidth="1"/>
    <col min="13834" max="13834" width="10.109375" style="1" customWidth="1"/>
    <col min="13835" max="13835" width="16.44140625" style="1" customWidth="1"/>
    <col min="13836" max="14072" width="11.33203125" style="1"/>
    <col min="14073" max="14073" width="8.6640625" style="1" customWidth="1"/>
    <col min="14074" max="14074" width="82.109375" style="1" customWidth="1"/>
    <col min="14075" max="14075" width="78.6640625" style="1" customWidth="1"/>
    <col min="14076" max="14079" width="6.109375" style="1" customWidth="1"/>
    <col min="14080" max="14080" width="2.6640625" style="1" customWidth="1"/>
    <col min="14081" max="14081" width="18.33203125" style="1" customWidth="1"/>
    <col min="14082" max="14082" width="15.109375" style="1" customWidth="1"/>
    <col min="14083" max="14083" width="28.109375" style="1" customWidth="1"/>
    <col min="14084" max="14084" width="7.33203125" style="1" customWidth="1"/>
    <col min="14085" max="14085" width="2.33203125" style="1" customWidth="1"/>
    <col min="14086" max="14086" width="8" style="1" customWidth="1"/>
    <col min="14087" max="14087" width="5.77734375" style="1" customWidth="1"/>
    <col min="14088" max="14088" width="10.109375" style="1" customWidth="1"/>
    <col min="14089" max="14089" width="11.6640625" style="1" customWidth="1"/>
    <col min="14090" max="14090" width="10.109375" style="1" customWidth="1"/>
    <col min="14091" max="14091" width="16.44140625" style="1" customWidth="1"/>
    <col min="14092" max="14328" width="11.33203125" style="1"/>
    <col min="14329" max="14329" width="8.6640625" style="1" customWidth="1"/>
    <col min="14330" max="14330" width="82.109375" style="1" customWidth="1"/>
    <col min="14331" max="14331" width="78.6640625" style="1" customWidth="1"/>
    <col min="14332" max="14335" width="6.109375" style="1" customWidth="1"/>
    <col min="14336" max="14336" width="2.6640625" style="1" customWidth="1"/>
    <col min="14337" max="14337" width="18.33203125" style="1" customWidth="1"/>
    <col min="14338" max="14338" width="15.109375" style="1" customWidth="1"/>
    <col min="14339" max="14339" width="28.109375" style="1" customWidth="1"/>
    <col min="14340" max="14340" width="7.33203125" style="1" customWidth="1"/>
    <col min="14341" max="14341" width="2.33203125" style="1" customWidth="1"/>
    <col min="14342" max="14342" width="8" style="1" customWidth="1"/>
    <col min="14343" max="14343" width="5.77734375" style="1" customWidth="1"/>
    <col min="14344" max="14344" width="10.109375" style="1" customWidth="1"/>
    <col min="14345" max="14345" width="11.6640625" style="1" customWidth="1"/>
    <col min="14346" max="14346" width="10.109375" style="1" customWidth="1"/>
    <col min="14347" max="14347" width="16.44140625" style="1" customWidth="1"/>
    <col min="14348" max="14584" width="11.33203125" style="1"/>
    <col min="14585" max="14585" width="8.6640625" style="1" customWidth="1"/>
    <col min="14586" max="14586" width="82.109375" style="1" customWidth="1"/>
    <col min="14587" max="14587" width="78.6640625" style="1" customWidth="1"/>
    <col min="14588" max="14591" width="6.109375" style="1" customWidth="1"/>
    <col min="14592" max="14592" width="2.6640625" style="1" customWidth="1"/>
    <col min="14593" max="14593" width="18.33203125" style="1" customWidth="1"/>
    <col min="14594" max="14594" width="15.109375" style="1" customWidth="1"/>
    <col min="14595" max="14595" width="28.109375" style="1" customWidth="1"/>
    <col min="14596" max="14596" width="7.33203125" style="1" customWidth="1"/>
    <col min="14597" max="14597" width="2.33203125" style="1" customWidth="1"/>
    <col min="14598" max="14598" width="8" style="1" customWidth="1"/>
    <col min="14599" max="14599" width="5.77734375" style="1" customWidth="1"/>
    <col min="14600" max="14600" width="10.109375" style="1" customWidth="1"/>
    <col min="14601" max="14601" width="11.6640625" style="1" customWidth="1"/>
    <col min="14602" max="14602" width="10.109375" style="1" customWidth="1"/>
    <col min="14603" max="14603" width="16.44140625" style="1" customWidth="1"/>
    <col min="14604" max="14840" width="11.33203125" style="1"/>
    <col min="14841" max="14841" width="8.6640625" style="1" customWidth="1"/>
    <col min="14842" max="14842" width="82.109375" style="1" customWidth="1"/>
    <col min="14843" max="14843" width="78.6640625" style="1" customWidth="1"/>
    <col min="14844" max="14847" width="6.109375" style="1" customWidth="1"/>
    <col min="14848" max="14848" width="2.6640625" style="1" customWidth="1"/>
    <col min="14849" max="14849" width="18.33203125" style="1" customWidth="1"/>
    <col min="14850" max="14850" width="15.109375" style="1" customWidth="1"/>
    <col min="14851" max="14851" width="28.109375" style="1" customWidth="1"/>
    <col min="14852" max="14852" width="7.33203125" style="1" customWidth="1"/>
    <col min="14853" max="14853" width="2.33203125" style="1" customWidth="1"/>
    <col min="14854" max="14854" width="8" style="1" customWidth="1"/>
    <col min="14855" max="14855" width="5.77734375" style="1" customWidth="1"/>
    <col min="14856" max="14856" width="10.109375" style="1" customWidth="1"/>
    <col min="14857" max="14857" width="11.6640625" style="1" customWidth="1"/>
    <col min="14858" max="14858" width="10.109375" style="1" customWidth="1"/>
    <col min="14859" max="14859" width="16.44140625" style="1" customWidth="1"/>
    <col min="14860" max="15096" width="11.33203125" style="1"/>
    <col min="15097" max="15097" width="8.6640625" style="1" customWidth="1"/>
    <col min="15098" max="15098" width="82.109375" style="1" customWidth="1"/>
    <col min="15099" max="15099" width="78.6640625" style="1" customWidth="1"/>
    <col min="15100" max="15103" width="6.109375" style="1" customWidth="1"/>
    <col min="15104" max="15104" width="2.6640625" style="1" customWidth="1"/>
    <col min="15105" max="15105" width="18.33203125" style="1" customWidth="1"/>
    <col min="15106" max="15106" width="15.109375" style="1" customWidth="1"/>
    <col min="15107" max="15107" width="28.109375" style="1" customWidth="1"/>
    <col min="15108" max="15108" width="7.33203125" style="1" customWidth="1"/>
    <col min="15109" max="15109" width="2.33203125" style="1" customWidth="1"/>
    <col min="15110" max="15110" width="8" style="1" customWidth="1"/>
    <col min="15111" max="15111" width="5.77734375" style="1" customWidth="1"/>
    <col min="15112" max="15112" width="10.109375" style="1" customWidth="1"/>
    <col min="15113" max="15113" width="11.6640625" style="1" customWidth="1"/>
    <col min="15114" max="15114" width="10.109375" style="1" customWidth="1"/>
    <col min="15115" max="15115" width="16.44140625" style="1" customWidth="1"/>
    <col min="15116" max="15352" width="11.33203125" style="1"/>
    <col min="15353" max="15353" width="8.6640625" style="1" customWidth="1"/>
    <col min="15354" max="15354" width="82.109375" style="1" customWidth="1"/>
    <col min="15355" max="15355" width="78.6640625" style="1" customWidth="1"/>
    <col min="15356" max="15359" width="6.109375" style="1" customWidth="1"/>
    <col min="15360" max="15360" width="2.6640625" style="1" customWidth="1"/>
    <col min="15361" max="15361" width="18.33203125" style="1" customWidth="1"/>
    <col min="15362" max="15362" width="15.109375" style="1" customWidth="1"/>
    <col min="15363" max="15363" width="28.109375" style="1" customWidth="1"/>
    <col min="15364" max="15364" width="7.33203125" style="1" customWidth="1"/>
    <col min="15365" max="15365" width="2.33203125" style="1" customWidth="1"/>
    <col min="15366" max="15366" width="8" style="1" customWidth="1"/>
    <col min="15367" max="15367" width="5.77734375" style="1" customWidth="1"/>
    <col min="15368" max="15368" width="10.109375" style="1" customWidth="1"/>
    <col min="15369" max="15369" width="11.6640625" style="1" customWidth="1"/>
    <col min="15370" max="15370" width="10.109375" style="1" customWidth="1"/>
    <col min="15371" max="15371" width="16.44140625" style="1" customWidth="1"/>
    <col min="15372" max="15608" width="11.33203125" style="1"/>
    <col min="15609" max="15609" width="8.6640625" style="1" customWidth="1"/>
    <col min="15610" max="15610" width="82.109375" style="1" customWidth="1"/>
    <col min="15611" max="15611" width="78.6640625" style="1" customWidth="1"/>
    <col min="15612" max="15615" width="6.109375" style="1" customWidth="1"/>
    <col min="15616" max="15616" width="2.6640625" style="1" customWidth="1"/>
    <col min="15617" max="15617" width="18.33203125" style="1" customWidth="1"/>
    <col min="15618" max="15618" width="15.109375" style="1" customWidth="1"/>
    <col min="15619" max="15619" width="28.109375" style="1" customWidth="1"/>
    <col min="15620" max="15620" width="7.33203125" style="1" customWidth="1"/>
    <col min="15621" max="15621" width="2.33203125" style="1" customWidth="1"/>
    <col min="15622" max="15622" width="8" style="1" customWidth="1"/>
    <col min="15623" max="15623" width="5.77734375" style="1" customWidth="1"/>
    <col min="15624" max="15624" width="10.109375" style="1" customWidth="1"/>
    <col min="15625" max="15625" width="11.6640625" style="1" customWidth="1"/>
    <col min="15626" max="15626" width="10.109375" style="1" customWidth="1"/>
    <col min="15627" max="15627" width="16.44140625" style="1" customWidth="1"/>
    <col min="15628" max="15864" width="11.33203125" style="1"/>
    <col min="15865" max="15865" width="8.6640625" style="1" customWidth="1"/>
    <col min="15866" max="15866" width="82.109375" style="1" customWidth="1"/>
    <col min="15867" max="15867" width="78.6640625" style="1" customWidth="1"/>
    <col min="15868" max="15871" width="6.109375" style="1" customWidth="1"/>
    <col min="15872" max="15872" width="2.6640625" style="1" customWidth="1"/>
    <col min="15873" max="15873" width="18.33203125" style="1" customWidth="1"/>
    <col min="15874" max="15874" width="15.109375" style="1" customWidth="1"/>
    <col min="15875" max="15875" width="28.109375" style="1" customWidth="1"/>
    <col min="15876" max="15876" width="7.33203125" style="1" customWidth="1"/>
    <col min="15877" max="15877" width="2.33203125" style="1" customWidth="1"/>
    <col min="15878" max="15878" width="8" style="1" customWidth="1"/>
    <col min="15879" max="15879" width="5.77734375" style="1" customWidth="1"/>
    <col min="15880" max="15880" width="10.109375" style="1" customWidth="1"/>
    <col min="15881" max="15881" width="11.6640625" style="1" customWidth="1"/>
    <col min="15882" max="15882" width="10.109375" style="1" customWidth="1"/>
    <col min="15883" max="15883" width="16.44140625" style="1" customWidth="1"/>
    <col min="15884" max="16120" width="11.33203125" style="1"/>
    <col min="16121" max="16121" width="8.6640625" style="1" customWidth="1"/>
    <col min="16122" max="16122" width="82.109375" style="1" customWidth="1"/>
    <col min="16123" max="16123" width="78.6640625" style="1" customWidth="1"/>
    <col min="16124" max="16127" width="6.109375" style="1" customWidth="1"/>
    <col min="16128" max="16128" width="2.6640625" style="1" customWidth="1"/>
    <col min="16129" max="16129" width="18.33203125" style="1" customWidth="1"/>
    <col min="16130" max="16130" width="15.109375" style="1" customWidth="1"/>
    <col min="16131" max="16131" width="28.109375" style="1" customWidth="1"/>
    <col min="16132" max="16132" width="7.33203125" style="1" customWidth="1"/>
    <col min="16133" max="16133" width="2.33203125" style="1" customWidth="1"/>
    <col min="16134" max="16134" width="8" style="1" customWidth="1"/>
    <col min="16135" max="16135" width="5.77734375" style="1" customWidth="1"/>
    <col min="16136" max="16136" width="10.109375" style="1" customWidth="1"/>
    <col min="16137" max="16137" width="11.6640625" style="1" customWidth="1"/>
    <col min="16138" max="16138" width="10.109375" style="1" customWidth="1"/>
    <col min="16139" max="16139" width="16.44140625" style="1" customWidth="1"/>
    <col min="16140" max="16384" width="11.33203125" style="1"/>
  </cols>
  <sheetData>
    <row r="1" spans="1:18" ht="19.95" customHeight="1" x14ac:dyDescent="0.25">
      <c r="C1" s="2" t="s">
        <v>0</v>
      </c>
      <c r="D1" s="3"/>
    </row>
    <row r="2" spans="1:18" x14ac:dyDescent="0.25">
      <c r="C2" s="2" t="s">
        <v>1</v>
      </c>
      <c r="D2" s="4"/>
    </row>
    <row r="3" spans="1:18" x14ac:dyDescent="0.25">
      <c r="C3" s="5" t="s">
        <v>2</v>
      </c>
      <c r="D3" s="6"/>
    </row>
    <row r="4" spans="1:18" ht="13.8" thickBot="1" x14ac:dyDescent="0.3">
      <c r="D4" s="7"/>
    </row>
    <row r="5" spans="1:18" s="8" customFormat="1" ht="27.75" customHeight="1" thickBot="1" x14ac:dyDescent="0.3">
      <c r="B5" s="9" t="s">
        <v>3</v>
      </c>
      <c r="C5" s="10"/>
      <c r="D5" s="10"/>
      <c r="E5" s="10"/>
      <c r="F5" s="10"/>
      <c r="G5" s="10"/>
      <c r="H5" s="10"/>
      <c r="I5" s="11"/>
    </row>
    <row r="6" spans="1:18" s="8" customFormat="1" ht="27.75" customHeight="1" x14ac:dyDescent="0.25">
      <c r="B6" s="13"/>
      <c r="C6" s="13"/>
      <c r="D6" s="13"/>
      <c r="E6" s="13"/>
      <c r="F6" s="13"/>
      <c r="G6" s="13"/>
      <c r="H6" s="13"/>
      <c r="I6" s="13"/>
    </row>
    <row r="7" spans="1:18" ht="24" customHeight="1" x14ac:dyDescent="0.25">
      <c r="A7" s="14" t="s">
        <v>4</v>
      </c>
      <c r="B7" s="15" t="s">
        <v>5</v>
      </c>
      <c r="C7" s="15"/>
      <c r="D7" s="16" t="s">
        <v>6</v>
      </c>
      <c r="E7" s="17" t="s">
        <v>7</v>
      </c>
      <c r="F7" s="18">
        <v>0</v>
      </c>
      <c r="G7" s="18">
        <v>1</v>
      </c>
      <c r="H7" s="18">
        <v>2</v>
      </c>
      <c r="I7" s="18">
        <v>3</v>
      </c>
      <c r="J7" s="12"/>
      <c r="K7" s="12"/>
      <c r="L7" s="12"/>
      <c r="M7" s="12"/>
      <c r="N7" s="12"/>
      <c r="O7" s="12"/>
    </row>
    <row r="8" spans="1:18" ht="30" customHeight="1" x14ac:dyDescent="0.25">
      <c r="A8" s="51" t="s">
        <v>8</v>
      </c>
      <c r="B8" s="20" t="s">
        <v>9</v>
      </c>
      <c r="C8" s="21" t="s">
        <v>10</v>
      </c>
      <c r="D8" s="21"/>
      <c r="E8" s="58"/>
      <c r="F8" s="59"/>
      <c r="G8" s="59"/>
      <c r="H8" s="59"/>
      <c r="I8" s="60"/>
      <c r="J8" s="12"/>
      <c r="K8" s="12"/>
      <c r="L8" s="12"/>
      <c r="M8" s="12"/>
      <c r="N8" s="12"/>
      <c r="O8" s="12"/>
      <c r="Q8" s="1">
        <v>0</v>
      </c>
      <c r="R8" s="1" t="str">
        <f>IF(Q8&lt;&gt;0,"oui","non")</f>
        <v>non</v>
      </c>
    </row>
    <row r="9" spans="1:18" ht="66" x14ac:dyDescent="0.25">
      <c r="A9" s="51" t="s">
        <v>14</v>
      </c>
      <c r="B9" s="23" t="s">
        <v>11</v>
      </c>
      <c r="C9" s="24" t="s">
        <v>12</v>
      </c>
      <c r="D9" s="24" t="s">
        <v>13</v>
      </c>
      <c r="E9" s="25" t="s">
        <v>14</v>
      </c>
      <c r="F9" s="26"/>
      <c r="G9" s="26"/>
      <c r="H9" s="26"/>
      <c r="I9" s="26"/>
      <c r="J9" s="27" t="str">
        <f>IF(OR(SUM(F9:I9)="",SUM(F9:I9)&gt;1)," ","")</f>
        <v/>
      </c>
      <c r="K9" s="28"/>
      <c r="L9" s="27"/>
      <c r="M9" s="27"/>
      <c r="N9" s="27"/>
      <c r="O9" s="27"/>
    </row>
    <row r="10" spans="1:18" ht="41.4" x14ac:dyDescent="0.25">
      <c r="A10" s="51" t="s">
        <v>14</v>
      </c>
      <c r="B10" s="23"/>
      <c r="C10" s="24"/>
      <c r="D10" s="52" t="s">
        <v>60</v>
      </c>
      <c r="E10" s="25">
        <v>2</v>
      </c>
      <c r="F10" s="26"/>
      <c r="G10" s="26"/>
      <c r="H10" s="26"/>
      <c r="I10" s="26"/>
      <c r="J10" s="28">
        <f>E10*F10*0+G10*E10*0.33+H10*E10*0.66+I10*E10*1</f>
        <v>0</v>
      </c>
      <c r="K10" s="30">
        <f>J10/E10*100</f>
        <v>0</v>
      </c>
      <c r="L10" s="27"/>
      <c r="M10" s="27"/>
      <c r="N10" s="27"/>
      <c r="O10" s="27"/>
    </row>
    <row r="11" spans="1:18" ht="55.2" x14ac:dyDescent="0.25">
      <c r="A11" s="51" t="s">
        <v>14</v>
      </c>
      <c r="B11" s="23"/>
      <c r="C11" s="24"/>
      <c r="D11" s="52" t="s">
        <v>61</v>
      </c>
      <c r="E11" s="25">
        <v>2</v>
      </c>
      <c r="F11" s="26"/>
      <c r="G11" s="26"/>
      <c r="H11" s="26"/>
      <c r="I11" s="26"/>
      <c r="J11" s="28">
        <f>E11*F11*0+G11*E11*0.33+H11*E11*0.66+I11*E11*1</f>
        <v>0</v>
      </c>
      <c r="K11" s="30">
        <f t="shared" ref="K11:K43" si="0">J11/E11*100</f>
        <v>0</v>
      </c>
      <c r="L11" s="27"/>
      <c r="M11" s="27"/>
      <c r="N11" s="27"/>
      <c r="O11" s="27"/>
    </row>
    <row r="12" spans="1:18" ht="52.8" x14ac:dyDescent="0.25">
      <c r="A12" s="51" t="s">
        <v>14</v>
      </c>
      <c r="B12" s="23" t="s">
        <v>16</v>
      </c>
      <c r="C12" s="24" t="s">
        <v>17</v>
      </c>
      <c r="D12" s="24" t="s">
        <v>18</v>
      </c>
      <c r="E12" s="25" t="s">
        <v>14</v>
      </c>
      <c r="F12" s="26"/>
      <c r="G12" s="26"/>
      <c r="H12" s="26"/>
      <c r="I12" s="26"/>
      <c r="J12" s="28"/>
      <c r="K12" s="30"/>
      <c r="L12" s="27"/>
      <c r="M12" s="27"/>
      <c r="N12" s="27"/>
      <c r="O12" s="27"/>
    </row>
    <row r="13" spans="1:18" ht="17.399999999999999" hidden="1" x14ac:dyDescent="0.25">
      <c r="A13" s="51" t="s">
        <v>15</v>
      </c>
      <c r="B13" s="23"/>
      <c r="C13" s="33"/>
      <c r="D13" s="33"/>
      <c r="E13" s="25"/>
      <c r="F13" s="26"/>
      <c r="G13" s="26"/>
      <c r="H13" s="26"/>
      <c r="I13" s="26"/>
      <c r="J13" s="28">
        <f t="shared" ref="J13:J45" si="1">E13*F13*0+G13*E13*0.33+H13*E13*0.66+I13*E13*1</f>
        <v>0</v>
      </c>
      <c r="K13" s="30" t="e">
        <f t="shared" si="0"/>
        <v>#DIV/0!</v>
      </c>
      <c r="L13" s="27"/>
      <c r="M13" s="27"/>
      <c r="N13" s="27"/>
      <c r="O13" s="27"/>
    </row>
    <row r="14" spans="1:18" ht="17.399999999999999" hidden="1" x14ac:dyDescent="0.25">
      <c r="A14" s="51" t="s">
        <v>15</v>
      </c>
      <c r="B14" s="23"/>
      <c r="C14" s="33"/>
      <c r="D14" s="29"/>
      <c r="E14" s="25"/>
      <c r="F14" s="26"/>
      <c r="G14" s="26"/>
      <c r="H14" s="26"/>
      <c r="I14" s="26"/>
      <c r="J14" s="28">
        <f t="shared" si="1"/>
        <v>0</v>
      </c>
      <c r="K14" s="30" t="e">
        <f t="shared" si="0"/>
        <v>#DIV/0!</v>
      </c>
      <c r="L14" s="27"/>
      <c r="M14" s="27"/>
      <c r="N14" s="27"/>
      <c r="O14" s="27"/>
    </row>
    <row r="15" spans="1:18" ht="23.4" customHeight="1" x14ac:dyDescent="0.25">
      <c r="A15" s="51" t="s">
        <v>14</v>
      </c>
      <c r="B15" s="23"/>
      <c r="C15" s="33"/>
      <c r="D15" s="33" t="s">
        <v>54</v>
      </c>
      <c r="E15" s="25">
        <v>1</v>
      </c>
      <c r="F15" s="26"/>
      <c r="G15" s="26"/>
      <c r="H15" s="26"/>
      <c r="I15" s="26"/>
      <c r="J15" s="28">
        <f t="shared" si="1"/>
        <v>0</v>
      </c>
      <c r="K15" s="30">
        <f t="shared" si="0"/>
        <v>0</v>
      </c>
      <c r="L15" s="27"/>
      <c r="M15" s="27"/>
      <c r="N15" s="27"/>
      <c r="O15" s="27"/>
    </row>
    <row r="16" spans="1:18" ht="43.5" customHeight="1" x14ac:dyDescent="0.25">
      <c r="A16" s="51" t="s">
        <v>14</v>
      </c>
      <c r="B16" s="23"/>
      <c r="C16" s="33"/>
      <c r="D16" s="33" t="s">
        <v>55</v>
      </c>
      <c r="E16" s="25">
        <v>3</v>
      </c>
      <c r="F16" s="26"/>
      <c r="G16" s="26"/>
      <c r="H16" s="26"/>
      <c r="I16" s="26"/>
      <c r="J16" s="28">
        <f t="shared" si="1"/>
        <v>0</v>
      </c>
      <c r="K16" s="30">
        <f t="shared" si="0"/>
        <v>0</v>
      </c>
      <c r="L16" s="27"/>
      <c r="M16" s="27"/>
      <c r="N16" s="27"/>
      <c r="O16" s="27"/>
    </row>
    <row r="17" spans="1:15" ht="30" customHeight="1" x14ac:dyDescent="0.25">
      <c r="A17" s="51" t="s">
        <v>14</v>
      </c>
      <c r="B17" s="31" t="s">
        <v>20</v>
      </c>
      <c r="C17" s="32" t="s">
        <v>21</v>
      </c>
      <c r="D17" s="32"/>
      <c r="E17" s="58"/>
      <c r="F17" s="59"/>
      <c r="G17" s="59"/>
      <c r="H17" s="59"/>
      <c r="I17" s="60"/>
      <c r="J17" s="28">
        <f t="shared" si="1"/>
        <v>0</v>
      </c>
      <c r="K17" s="30" t="e">
        <f t="shared" si="0"/>
        <v>#DIV/0!</v>
      </c>
      <c r="L17" s="27"/>
      <c r="M17" s="27"/>
      <c r="N17" s="27"/>
      <c r="O17" s="27"/>
    </row>
    <row r="18" spans="1:15" ht="52.8" x14ac:dyDescent="0.25">
      <c r="A18" s="51" t="s">
        <v>14</v>
      </c>
      <c r="B18" s="23" t="s">
        <v>22</v>
      </c>
      <c r="C18" s="24" t="s">
        <v>23</v>
      </c>
      <c r="D18" s="24" t="s">
        <v>24</v>
      </c>
      <c r="E18" s="25" t="s">
        <v>14</v>
      </c>
      <c r="F18" s="26"/>
      <c r="G18" s="26"/>
      <c r="H18" s="26"/>
      <c r="I18" s="26"/>
      <c r="J18" s="28"/>
      <c r="K18" s="30"/>
      <c r="L18" s="27"/>
      <c r="M18" s="27"/>
      <c r="N18" s="27"/>
      <c r="O18" s="27"/>
    </row>
    <row r="19" spans="1:15" ht="26.4" x14ac:dyDescent="0.25">
      <c r="A19" s="51" t="s">
        <v>14</v>
      </c>
      <c r="B19" s="23"/>
      <c r="C19" s="24"/>
      <c r="D19" s="33" t="s">
        <v>53</v>
      </c>
      <c r="E19" s="25">
        <v>2</v>
      </c>
      <c r="F19" s="26"/>
      <c r="G19" s="26"/>
      <c r="H19" s="26"/>
      <c r="I19" s="26"/>
      <c r="J19" s="28">
        <f t="shared" si="1"/>
        <v>0</v>
      </c>
      <c r="K19" s="30">
        <f t="shared" si="0"/>
        <v>0</v>
      </c>
      <c r="L19" s="27"/>
      <c r="M19" s="27"/>
      <c r="N19" s="27"/>
      <c r="O19" s="27"/>
    </row>
    <row r="20" spans="1:15" ht="26.4" x14ac:dyDescent="0.25">
      <c r="A20" s="51" t="s">
        <v>14</v>
      </c>
      <c r="B20" s="23"/>
      <c r="C20" s="24"/>
      <c r="D20" s="33" t="s">
        <v>19</v>
      </c>
      <c r="E20" s="25">
        <v>1</v>
      </c>
      <c r="F20" s="26"/>
      <c r="G20" s="26"/>
      <c r="H20" s="26"/>
      <c r="I20" s="26"/>
      <c r="J20" s="28">
        <f t="shared" si="1"/>
        <v>0</v>
      </c>
      <c r="K20" s="30">
        <f t="shared" si="0"/>
        <v>0</v>
      </c>
      <c r="L20" s="27"/>
      <c r="M20" s="27"/>
      <c r="N20" s="27"/>
      <c r="O20" s="27"/>
    </row>
    <row r="21" spans="1:15" ht="26.4" x14ac:dyDescent="0.25">
      <c r="A21" s="51" t="s">
        <v>14</v>
      </c>
      <c r="B21" s="23"/>
      <c r="C21" s="24"/>
      <c r="D21" s="33" t="s">
        <v>57</v>
      </c>
      <c r="E21" s="25">
        <v>3</v>
      </c>
      <c r="F21" s="26"/>
      <c r="G21" s="26"/>
      <c r="H21" s="26"/>
      <c r="I21" s="26"/>
      <c r="J21" s="28">
        <f t="shared" si="1"/>
        <v>0</v>
      </c>
      <c r="K21" s="30">
        <f t="shared" si="0"/>
        <v>0</v>
      </c>
      <c r="L21" s="27"/>
      <c r="M21" s="27"/>
      <c r="N21" s="27"/>
      <c r="O21" s="27"/>
    </row>
    <row r="22" spans="1:15" ht="26.4" x14ac:dyDescent="0.25">
      <c r="A22" s="51" t="s">
        <v>14</v>
      </c>
      <c r="B22" s="23"/>
      <c r="C22" s="24"/>
      <c r="D22" s="33" t="s">
        <v>56</v>
      </c>
      <c r="E22" s="25">
        <v>3</v>
      </c>
      <c r="F22" s="26"/>
      <c r="G22" s="26"/>
      <c r="H22" s="26"/>
      <c r="I22" s="26"/>
      <c r="J22" s="28">
        <f t="shared" si="1"/>
        <v>0</v>
      </c>
      <c r="K22" s="30">
        <f t="shared" si="0"/>
        <v>0</v>
      </c>
      <c r="L22" s="27"/>
      <c r="M22" s="27"/>
      <c r="N22" s="27"/>
      <c r="O22" s="27"/>
    </row>
    <row r="23" spans="1:15" ht="17.399999999999999" x14ac:dyDescent="0.25">
      <c r="A23" s="51" t="s">
        <v>14</v>
      </c>
      <c r="B23" s="23"/>
      <c r="C23" s="24"/>
      <c r="D23" s="33" t="s">
        <v>58</v>
      </c>
      <c r="E23" s="25">
        <v>2</v>
      </c>
      <c r="F23" s="26"/>
      <c r="G23" s="26"/>
      <c r="H23" s="26"/>
      <c r="I23" s="26"/>
      <c r="J23" s="28">
        <f t="shared" si="1"/>
        <v>0</v>
      </c>
      <c r="K23" s="30">
        <f t="shared" si="0"/>
        <v>0</v>
      </c>
      <c r="L23" s="27"/>
      <c r="M23" s="27"/>
      <c r="N23" s="27"/>
      <c r="O23" s="27"/>
    </row>
    <row r="24" spans="1:15" ht="26.4" x14ac:dyDescent="0.25">
      <c r="A24" s="51" t="s">
        <v>14</v>
      </c>
      <c r="B24" s="23"/>
      <c r="C24" s="24"/>
      <c r="D24" s="33" t="s">
        <v>59</v>
      </c>
      <c r="E24" s="25">
        <v>2</v>
      </c>
      <c r="F24" s="26"/>
      <c r="G24" s="26"/>
      <c r="H24" s="26"/>
      <c r="I24" s="26"/>
      <c r="J24" s="28">
        <f t="shared" si="1"/>
        <v>0</v>
      </c>
      <c r="K24" s="30">
        <f t="shared" si="0"/>
        <v>0</v>
      </c>
      <c r="L24" s="27"/>
      <c r="M24" s="27"/>
      <c r="N24" s="27"/>
      <c r="O24" s="27"/>
    </row>
    <row r="25" spans="1:15" ht="17.399999999999999" hidden="1" x14ac:dyDescent="0.25">
      <c r="A25" s="51"/>
      <c r="B25" s="23"/>
      <c r="C25" s="24"/>
      <c r="D25" s="24"/>
      <c r="E25" s="25"/>
      <c r="F25" s="26"/>
      <c r="G25" s="26"/>
      <c r="H25" s="26"/>
      <c r="I25" s="26"/>
      <c r="J25" s="28">
        <f t="shared" si="1"/>
        <v>0</v>
      </c>
      <c r="K25" s="30" t="e">
        <f t="shared" si="0"/>
        <v>#DIV/0!</v>
      </c>
      <c r="L25" s="27"/>
      <c r="M25" s="27"/>
      <c r="N25" s="27"/>
      <c r="O25" s="27"/>
    </row>
    <row r="26" spans="1:15" ht="17.399999999999999" hidden="1" x14ac:dyDescent="0.25">
      <c r="A26" s="22" t="s">
        <v>15</v>
      </c>
      <c r="B26" s="23"/>
      <c r="C26" s="23"/>
      <c r="D26" s="23"/>
      <c r="E26" s="25"/>
      <c r="F26" s="26"/>
      <c r="G26" s="26"/>
      <c r="H26" s="26"/>
      <c r="I26" s="26"/>
      <c r="J26" s="28">
        <f t="shared" si="1"/>
        <v>0</v>
      </c>
      <c r="K26" s="30" t="e">
        <f t="shared" si="0"/>
        <v>#DIV/0!</v>
      </c>
      <c r="L26" s="27"/>
      <c r="M26" s="27"/>
      <c r="N26" s="27"/>
      <c r="O26" s="27"/>
    </row>
    <row r="27" spans="1:15" ht="30" hidden="1" customHeight="1" x14ac:dyDescent="0.25">
      <c r="A27" s="51" t="s">
        <v>15</v>
      </c>
      <c r="B27" s="31" t="s">
        <v>25</v>
      </c>
      <c r="C27" s="32" t="s">
        <v>26</v>
      </c>
      <c r="D27" s="32"/>
      <c r="E27" s="58"/>
      <c r="F27" s="59"/>
      <c r="G27" s="59"/>
      <c r="H27" s="59"/>
      <c r="I27" s="60"/>
      <c r="J27" s="28">
        <f t="shared" si="1"/>
        <v>0</v>
      </c>
      <c r="K27" s="30" t="e">
        <f t="shared" si="0"/>
        <v>#DIV/0!</v>
      </c>
      <c r="L27" s="27"/>
      <c r="M27" s="27"/>
      <c r="N27" s="27"/>
      <c r="O27" s="27"/>
    </row>
    <row r="28" spans="1:15" ht="66" hidden="1" x14ac:dyDescent="0.25">
      <c r="A28" s="51" t="s">
        <v>15</v>
      </c>
      <c r="B28" s="23" t="s">
        <v>27</v>
      </c>
      <c r="C28" s="24" t="s">
        <v>28</v>
      </c>
      <c r="D28" s="24" t="s">
        <v>29</v>
      </c>
      <c r="E28" s="25" t="s">
        <v>14</v>
      </c>
      <c r="F28" s="26"/>
      <c r="G28" s="26"/>
      <c r="H28" s="26"/>
      <c r="I28" s="26"/>
      <c r="J28" s="28"/>
      <c r="K28" s="30"/>
      <c r="L28" s="27"/>
      <c r="M28" s="27"/>
      <c r="N28" s="27"/>
      <c r="O28" s="27"/>
    </row>
    <row r="29" spans="1:15" ht="15.6" hidden="1" x14ac:dyDescent="0.25">
      <c r="A29" s="51" t="s">
        <v>15</v>
      </c>
      <c r="B29" s="23"/>
      <c r="C29" s="33"/>
      <c r="D29" s="33"/>
      <c r="F29" s="26"/>
      <c r="G29" s="26"/>
      <c r="H29" s="26"/>
      <c r="I29" s="26"/>
      <c r="J29" s="28">
        <f t="shared" si="1"/>
        <v>0</v>
      </c>
      <c r="K29" s="30" t="e">
        <f t="shared" si="0"/>
        <v>#DIV/0!</v>
      </c>
      <c r="L29" s="27"/>
      <c r="M29" s="27"/>
      <c r="N29" s="27"/>
      <c r="O29" s="27"/>
    </row>
    <row r="30" spans="1:15" ht="42.75" hidden="1" customHeight="1" x14ac:dyDescent="0.25">
      <c r="A30" s="51" t="s">
        <v>15</v>
      </c>
      <c r="B30" s="23"/>
      <c r="C30" s="33"/>
      <c r="D30" s="33"/>
      <c r="F30" s="26"/>
      <c r="G30" s="26"/>
      <c r="H30" s="26"/>
      <c r="I30" s="26"/>
      <c r="J30" s="28">
        <f t="shared" si="1"/>
        <v>0</v>
      </c>
      <c r="K30" s="30" t="e">
        <f t="shared" si="0"/>
        <v>#DIV/0!</v>
      </c>
      <c r="L30" s="27"/>
      <c r="M30" s="27"/>
      <c r="N30" s="27"/>
      <c r="O30" s="27"/>
    </row>
    <row r="31" spans="1:15" ht="15.6" hidden="1" x14ac:dyDescent="0.25">
      <c r="A31" s="51" t="s">
        <v>15</v>
      </c>
      <c r="B31" s="23"/>
      <c r="C31" s="33"/>
      <c r="D31" s="33"/>
      <c r="F31" s="26"/>
      <c r="G31" s="26"/>
      <c r="H31" s="26"/>
      <c r="I31" s="26"/>
      <c r="J31" s="28">
        <f t="shared" si="1"/>
        <v>0</v>
      </c>
      <c r="K31" s="30" t="e">
        <f t="shared" si="0"/>
        <v>#DIV/0!</v>
      </c>
      <c r="L31" s="27"/>
      <c r="M31" s="27"/>
      <c r="N31" s="27"/>
      <c r="O31" s="27"/>
    </row>
    <row r="32" spans="1:15" ht="15.6" hidden="1" x14ac:dyDescent="0.25">
      <c r="A32" s="51" t="s">
        <v>15</v>
      </c>
      <c r="B32" s="23"/>
      <c r="C32" s="33"/>
      <c r="D32" s="33"/>
      <c r="F32" s="26"/>
      <c r="G32" s="26"/>
      <c r="H32" s="26"/>
      <c r="I32" s="26"/>
      <c r="J32" s="28">
        <f t="shared" si="1"/>
        <v>0</v>
      </c>
      <c r="K32" s="30" t="e">
        <f t="shared" si="0"/>
        <v>#DIV/0!</v>
      </c>
      <c r="L32" s="27"/>
      <c r="M32" s="27"/>
      <c r="N32" s="27"/>
      <c r="O32" s="27"/>
    </row>
    <row r="33" spans="1:15" ht="15.6" hidden="1" x14ac:dyDescent="0.25">
      <c r="A33" s="51" t="s">
        <v>15</v>
      </c>
      <c r="B33" s="23"/>
      <c r="C33" s="33"/>
      <c r="D33" s="33"/>
      <c r="F33" s="26"/>
      <c r="G33" s="26"/>
      <c r="H33" s="26"/>
      <c r="I33" s="26"/>
      <c r="J33" s="28">
        <f t="shared" si="1"/>
        <v>0</v>
      </c>
      <c r="K33" s="30" t="e">
        <f t="shared" si="0"/>
        <v>#DIV/0!</v>
      </c>
      <c r="L33" s="27"/>
      <c r="M33" s="27"/>
      <c r="N33" s="27"/>
      <c r="O33" s="27"/>
    </row>
    <row r="34" spans="1:15" ht="15.6" hidden="1" x14ac:dyDescent="0.25">
      <c r="A34" s="51" t="s">
        <v>15</v>
      </c>
      <c r="B34" s="23"/>
      <c r="C34" s="33"/>
      <c r="D34" s="33"/>
      <c r="F34" s="26"/>
      <c r="G34" s="26"/>
      <c r="H34" s="26"/>
      <c r="I34" s="26"/>
      <c r="J34" s="28">
        <f t="shared" si="1"/>
        <v>0</v>
      </c>
      <c r="K34" s="30" t="e">
        <f t="shared" si="0"/>
        <v>#DIV/0!</v>
      </c>
      <c r="L34" s="27"/>
      <c r="M34" s="27"/>
      <c r="N34" s="27"/>
      <c r="O34" s="27"/>
    </row>
    <row r="35" spans="1:15" ht="17.399999999999999" hidden="1" x14ac:dyDescent="0.25">
      <c r="A35" s="51"/>
      <c r="B35" s="23"/>
      <c r="C35" s="33"/>
      <c r="D35" s="29"/>
      <c r="E35" s="25"/>
      <c r="F35" s="26"/>
      <c r="G35" s="26"/>
      <c r="H35" s="26"/>
      <c r="I35" s="26"/>
      <c r="J35" s="28">
        <f t="shared" si="1"/>
        <v>0</v>
      </c>
      <c r="K35" s="30" t="e">
        <f t="shared" si="0"/>
        <v>#DIV/0!</v>
      </c>
      <c r="L35" s="27"/>
      <c r="M35" s="27"/>
      <c r="N35" s="27"/>
      <c r="O35" s="27"/>
    </row>
    <row r="36" spans="1:15" ht="30" hidden="1" customHeight="1" x14ac:dyDescent="0.25">
      <c r="A36" s="51"/>
      <c r="B36" s="23"/>
      <c r="C36" s="33"/>
      <c r="D36" s="29"/>
      <c r="E36" s="25"/>
      <c r="F36" s="26"/>
      <c r="G36" s="26"/>
      <c r="H36" s="26"/>
      <c r="I36" s="26"/>
      <c r="J36" s="28">
        <f>E36*F36*0+G36*E36*0.33+H36*E36*0.66+I36*E36*1</f>
        <v>0</v>
      </c>
      <c r="K36" s="30" t="e">
        <f t="shared" si="0"/>
        <v>#DIV/0!</v>
      </c>
      <c r="L36" s="27"/>
      <c r="M36" s="27"/>
      <c r="N36" s="27"/>
      <c r="O36" s="27"/>
    </row>
    <row r="37" spans="1:15" ht="26.4" x14ac:dyDescent="0.25">
      <c r="A37" s="51" t="s">
        <v>14</v>
      </c>
      <c r="B37" s="23" t="s">
        <v>30</v>
      </c>
      <c r="C37" s="24" t="s">
        <v>31</v>
      </c>
      <c r="D37" s="24" t="s">
        <v>32</v>
      </c>
      <c r="E37" s="25" t="s">
        <v>14</v>
      </c>
      <c r="F37" s="26"/>
      <c r="G37" s="26"/>
      <c r="H37" s="26"/>
      <c r="I37" s="26"/>
      <c r="J37" s="28"/>
      <c r="K37" s="30"/>
      <c r="L37" s="27"/>
      <c r="M37" s="27"/>
      <c r="N37" s="27"/>
      <c r="O37" s="27"/>
    </row>
    <row r="38" spans="1:15" ht="29.4" customHeight="1" x14ac:dyDescent="0.25">
      <c r="A38" s="22" t="s">
        <v>14</v>
      </c>
      <c r="B38" s="23"/>
      <c r="C38" s="33"/>
      <c r="D38" s="33" t="s">
        <v>62</v>
      </c>
      <c r="E38" s="25">
        <v>1</v>
      </c>
      <c r="F38" s="26"/>
      <c r="G38" s="26"/>
      <c r="H38" s="26"/>
      <c r="I38" s="26"/>
      <c r="J38" s="28">
        <f t="shared" si="1"/>
        <v>0</v>
      </c>
      <c r="K38" s="30">
        <f t="shared" si="0"/>
        <v>0</v>
      </c>
      <c r="L38" s="27"/>
      <c r="M38" s="27"/>
      <c r="N38" s="27"/>
      <c r="O38" s="27"/>
    </row>
    <row r="39" spans="1:15" ht="52.8" hidden="1" x14ac:dyDescent="0.25">
      <c r="A39" s="19" t="s">
        <v>15</v>
      </c>
      <c r="B39" s="23" t="s">
        <v>33</v>
      </c>
      <c r="C39" s="24" t="s">
        <v>34</v>
      </c>
      <c r="D39" s="24" t="s">
        <v>35</v>
      </c>
      <c r="E39" s="25" t="s">
        <v>14</v>
      </c>
      <c r="F39" s="26"/>
      <c r="G39" s="26"/>
      <c r="H39" s="26"/>
      <c r="I39" s="26"/>
      <c r="J39" s="28"/>
      <c r="K39" s="30"/>
      <c r="L39" s="27"/>
      <c r="M39" s="27"/>
      <c r="N39" s="27"/>
      <c r="O39" s="27"/>
    </row>
    <row r="40" spans="1:15" ht="17.399999999999999" hidden="1" x14ac:dyDescent="0.25">
      <c r="A40" s="29" t="s">
        <v>15</v>
      </c>
      <c r="B40" s="23"/>
      <c r="C40" s="23"/>
      <c r="D40" s="23"/>
      <c r="E40" s="54"/>
      <c r="F40" s="55"/>
      <c r="G40" s="55"/>
      <c r="H40" s="55"/>
      <c r="I40" s="55"/>
      <c r="J40" s="28">
        <f t="shared" si="1"/>
        <v>0</v>
      </c>
      <c r="K40" s="30" t="e">
        <f t="shared" si="0"/>
        <v>#DIV/0!</v>
      </c>
      <c r="L40" s="27"/>
      <c r="M40" s="27"/>
      <c r="N40" s="27"/>
      <c r="O40" s="27"/>
    </row>
    <row r="41" spans="1:15" ht="30" hidden="1" customHeight="1" x14ac:dyDescent="0.25">
      <c r="A41" s="19" t="s">
        <v>15</v>
      </c>
      <c r="B41" s="31" t="s">
        <v>36</v>
      </c>
      <c r="C41" s="21" t="s">
        <v>37</v>
      </c>
      <c r="D41" s="53"/>
      <c r="E41" s="58"/>
      <c r="F41" s="59"/>
      <c r="G41" s="59"/>
      <c r="H41" s="59"/>
      <c r="I41" s="60"/>
      <c r="J41" s="28"/>
      <c r="K41" s="30"/>
      <c r="L41" s="27"/>
      <c r="M41" s="27"/>
      <c r="N41" s="27"/>
      <c r="O41" s="27"/>
    </row>
    <row r="42" spans="1:15" ht="52.8" hidden="1" x14ac:dyDescent="0.25">
      <c r="A42" s="19" t="s">
        <v>15</v>
      </c>
      <c r="B42" s="23" t="s">
        <v>38</v>
      </c>
      <c r="C42" s="24" t="s">
        <v>39</v>
      </c>
      <c r="D42" s="24" t="s">
        <v>40</v>
      </c>
      <c r="E42" s="56" t="s">
        <v>14</v>
      </c>
      <c r="F42" s="57"/>
      <c r="G42" s="57"/>
      <c r="H42" s="57"/>
      <c r="I42" s="57"/>
      <c r="J42" s="28"/>
      <c r="K42" s="30"/>
      <c r="L42" s="27"/>
      <c r="M42" s="27"/>
      <c r="N42" s="27"/>
      <c r="O42" s="27"/>
    </row>
    <row r="43" spans="1:15" ht="17.399999999999999" hidden="1" x14ac:dyDescent="0.25">
      <c r="A43" s="29" t="s">
        <v>15</v>
      </c>
      <c r="B43" s="23"/>
      <c r="C43" s="24"/>
      <c r="D43" s="24"/>
      <c r="E43" s="25"/>
      <c r="F43" s="26"/>
      <c r="G43" s="26"/>
      <c r="H43" s="26"/>
      <c r="I43" s="26"/>
      <c r="J43" s="28">
        <f t="shared" si="1"/>
        <v>0</v>
      </c>
      <c r="K43" s="30" t="e">
        <f t="shared" si="0"/>
        <v>#DIV/0!</v>
      </c>
      <c r="L43" s="27"/>
      <c r="M43" s="27"/>
      <c r="N43" s="27"/>
      <c r="O43" s="27"/>
    </row>
    <row r="44" spans="1:15" ht="39.6" hidden="1" x14ac:dyDescent="0.25">
      <c r="A44" s="19" t="s">
        <v>15</v>
      </c>
      <c r="B44" s="23" t="s">
        <v>41</v>
      </c>
      <c r="C44" s="24" t="s">
        <v>42</v>
      </c>
      <c r="D44" s="24" t="s">
        <v>43</v>
      </c>
      <c r="E44" s="25" t="s">
        <v>14</v>
      </c>
      <c r="F44" s="26"/>
      <c r="G44" s="26"/>
      <c r="H44" s="26"/>
      <c r="I44" s="26"/>
      <c r="J44" s="28"/>
      <c r="K44" s="30"/>
      <c r="L44" s="27"/>
      <c r="M44" s="27"/>
      <c r="N44" s="27"/>
      <c r="O44" s="27"/>
    </row>
    <row r="45" spans="1:15" ht="17.399999999999999" hidden="1" x14ac:dyDescent="0.25">
      <c r="A45" s="29" t="s">
        <v>15</v>
      </c>
      <c r="B45" s="23"/>
      <c r="C45" s="24"/>
      <c r="D45" s="24"/>
      <c r="E45" s="25"/>
      <c r="F45" s="26"/>
      <c r="G45" s="26"/>
      <c r="H45" s="26"/>
      <c r="I45" s="26"/>
      <c r="J45" s="28">
        <f t="shared" si="1"/>
        <v>0</v>
      </c>
      <c r="K45" s="30" t="e">
        <f>J45/E45*100</f>
        <v>#DIV/0!</v>
      </c>
      <c r="L45" s="27"/>
      <c r="M45" s="27"/>
      <c r="N45" s="27"/>
      <c r="O45" s="27"/>
    </row>
    <row r="46" spans="1:15" ht="66" hidden="1" x14ac:dyDescent="0.25">
      <c r="A46" s="19" t="s">
        <v>15</v>
      </c>
      <c r="B46" s="23" t="s">
        <v>44</v>
      </c>
      <c r="C46" s="24" t="s">
        <v>45</v>
      </c>
      <c r="D46" s="24" t="s">
        <v>46</v>
      </c>
      <c r="E46" s="25" t="s">
        <v>14</v>
      </c>
      <c r="F46" s="26"/>
      <c r="G46" s="26"/>
      <c r="H46" s="26"/>
      <c r="I46" s="26"/>
      <c r="J46" s="28"/>
      <c r="K46" s="30"/>
      <c r="L46" s="27"/>
      <c r="M46" s="27"/>
      <c r="N46" s="27"/>
      <c r="O46" s="27"/>
    </row>
    <row r="47" spans="1:15" ht="30.6" customHeight="1" x14ac:dyDescent="0.25">
      <c r="A47" s="1" t="s">
        <v>14</v>
      </c>
      <c r="B47" s="8"/>
      <c r="C47" s="34"/>
      <c r="D47" s="34"/>
      <c r="E47" s="35">
        <f>SUMIF($A$9:$A$46,"=O",E9:E46)</f>
        <v>22</v>
      </c>
      <c r="F47" s="34"/>
      <c r="G47" s="34"/>
      <c r="H47" s="34"/>
      <c r="I47" s="34"/>
      <c r="J47" s="35">
        <f>SUMIF($A$9:$A$46,"=O",J9:J46)</f>
        <v>0</v>
      </c>
      <c r="K47" s="30"/>
      <c r="L47" s="8"/>
      <c r="M47" s="8"/>
      <c r="N47" s="8"/>
      <c r="O47" s="8"/>
    </row>
    <row r="48" spans="1:15" ht="23.25" customHeight="1" thickBot="1" x14ac:dyDescent="0.3">
      <c r="A48" s="1" t="s">
        <v>14</v>
      </c>
      <c r="B48" s="8"/>
      <c r="C48" s="36"/>
      <c r="D48" s="37" t="s">
        <v>47</v>
      </c>
      <c r="E48" s="37"/>
      <c r="F48" s="38">
        <f>J47/E47*20</f>
        <v>0</v>
      </c>
      <c r="G48" s="38"/>
      <c r="H48" s="39" t="s">
        <v>48</v>
      </c>
      <c r="I48" s="39"/>
      <c r="J48" s="8">
        <f ca="1">SUMIF($A$8:$A$47,"O",$J$9:$J$46)</f>
        <v>0</v>
      </c>
      <c r="K48" s="8"/>
      <c r="L48" s="8"/>
      <c r="M48" s="8"/>
      <c r="N48" s="8"/>
      <c r="O48" s="8"/>
    </row>
    <row r="49" spans="1:15" ht="25.5" customHeight="1" x14ac:dyDescent="0.25">
      <c r="A49" s="1" t="s">
        <v>14</v>
      </c>
      <c r="B49" s="8"/>
      <c r="C49" s="36"/>
      <c r="D49" s="40" t="s">
        <v>49</v>
      </c>
      <c r="E49" s="41"/>
      <c r="F49" s="42">
        <f>F48</f>
        <v>0</v>
      </c>
      <c r="G49" s="42"/>
      <c r="H49" s="42" t="s">
        <v>48</v>
      </c>
      <c r="I49" s="42"/>
      <c r="J49" s="8"/>
      <c r="K49" s="8"/>
      <c r="L49" s="8"/>
      <c r="M49" s="8"/>
      <c r="N49" s="8"/>
      <c r="O49" s="8"/>
    </row>
    <row r="50" spans="1:15" ht="23.25" customHeight="1" thickBot="1" x14ac:dyDescent="0.3">
      <c r="A50" s="1" t="s">
        <v>14</v>
      </c>
      <c r="B50" s="8"/>
      <c r="C50" s="36"/>
      <c r="D50" s="43" t="s">
        <v>50</v>
      </c>
      <c r="E50" s="44"/>
      <c r="F50" s="45">
        <v>4</v>
      </c>
      <c r="G50" s="45"/>
      <c r="H50" s="46"/>
      <c r="I50" s="47"/>
      <c r="J50" s="8"/>
      <c r="K50" s="8"/>
      <c r="L50" s="8"/>
      <c r="M50" s="8"/>
      <c r="N50" s="8"/>
      <c r="O50" s="8"/>
    </row>
    <row r="51" spans="1:15" ht="26.25" customHeight="1" thickBot="1" x14ac:dyDescent="0.3">
      <c r="A51" s="1" t="s">
        <v>14</v>
      </c>
      <c r="B51" s="8"/>
      <c r="C51" s="36"/>
      <c r="D51" s="43" t="s">
        <v>51</v>
      </c>
      <c r="E51" s="44"/>
      <c r="F51" s="48">
        <f>F49*F50</f>
        <v>0</v>
      </c>
      <c r="G51" s="48"/>
      <c r="H51" s="49" t="s">
        <v>52</v>
      </c>
      <c r="I51" s="50"/>
      <c r="J51" s="8"/>
      <c r="K51" s="8"/>
      <c r="L51" s="8"/>
      <c r="M51" s="8"/>
      <c r="N51" s="8"/>
      <c r="O51" s="8"/>
    </row>
    <row r="52" spans="1:15" x14ac:dyDescent="0.25">
      <c r="B52" s="8"/>
      <c r="C52" s="8"/>
      <c r="D52" s="8"/>
      <c r="E52" s="8"/>
      <c r="F52" s="8"/>
      <c r="G52" s="8"/>
      <c r="H52" s="8"/>
      <c r="I52" s="8"/>
      <c r="J52" s="8"/>
      <c r="K52" s="8"/>
      <c r="L52" s="8"/>
      <c r="M52" s="8"/>
      <c r="N52" s="8"/>
      <c r="O52" s="8"/>
    </row>
  </sheetData>
  <autoFilter ref="A7:K51" xr:uid="{00000000-0009-0000-0000-000000000000}">
    <filterColumn colId="0">
      <filters>
        <filter val="o"/>
      </filters>
    </filterColumn>
    <filterColumn colId="1" showButton="0"/>
  </autoFilter>
  <mergeCells count="18">
    <mergeCell ref="D51:E51"/>
    <mergeCell ref="F51:G51"/>
    <mergeCell ref="H51:I51"/>
    <mergeCell ref="D49:E49"/>
    <mergeCell ref="F49:G49"/>
    <mergeCell ref="H49:I49"/>
    <mergeCell ref="D50:E50"/>
    <mergeCell ref="F50:G50"/>
    <mergeCell ref="H50:I50"/>
    <mergeCell ref="C27:D27"/>
    <mergeCell ref="C41:D41"/>
    <mergeCell ref="D48:E48"/>
    <mergeCell ref="F48:G48"/>
    <mergeCell ref="H48:I48"/>
    <mergeCell ref="B5:I5"/>
    <mergeCell ref="B7:C7"/>
    <mergeCell ref="C8:D8"/>
    <mergeCell ref="C17:D17"/>
  </mergeCells>
  <conditionalFormatting sqref="L9:O46 J10:J46">
    <cfRule type="cellIs" dxfId="11" priority="24" operator="equal">
      <formula>""" """</formula>
    </cfRule>
    <cfRule type="cellIs" dxfId="10" priority="25" operator="equal">
      <formula>" "</formula>
    </cfRule>
    <cfRule type="containsText" dxfId="9" priority="26" operator="containsText" text="&quot; &quot;">
      <formula>NOT(ISERROR(SEARCH(""" """,J9)))</formula>
    </cfRule>
  </conditionalFormatting>
  <conditionalFormatting sqref="E9:E16 E28 E35:E40 E19:E24">
    <cfRule type="cellIs" dxfId="8" priority="17" operator="equal">
      <formula>"O"</formula>
    </cfRule>
  </conditionalFormatting>
  <conditionalFormatting sqref="E18:E26">
    <cfRule type="cellIs" dxfId="7" priority="13" operator="equal">
      <formula>"O"</formula>
    </cfRule>
  </conditionalFormatting>
  <conditionalFormatting sqref="E42:E46">
    <cfRule type="cellIs" dxfId="6" priority="12" operator="equal">
      <formula>"O"</formula>
    </cfRule>
  </conditionalFormatting>
  <conditionalFormatting sqref="J9">
    <cfRule type="cellIs" dxfId="5" priority="9" operator="equal">
      <formula>""" """</formula>
    </cfRule>
    <cfRule type="cellIs" dxfId="4" priority="10" operator="equal">
      <formula>" "</formula>
    </cfRule>
    <cfRule type="containsText" dxfId="3" priority="11" operator="containsText" text="&quot; &quot;">
      <formula>NOT(ISERROR(SEARCH(""" """,J9)))</formula>
    </cfRule>
  </conditionalFormatting>
  <conditionalFormatting sqref="K10:K12">
    <cfRule type="iconSet" priority="8">
      <iconSet>
        <cfvo type="percent" val="0"/>
        <cfvo type="num" val="33"/>
        <cfvo type="num" val="66"/>
      </iconSet>
    </cfRule>
  </conditionalFormatting>
  <conditionalFormatting sqref="K13:K47">
    <cfRule type="iconSet" priority="1">
      <iconSet>
        <cfvo type="percent" val="0"/>
        <cfvo type="num" val="33"/>
        <cfvo type="num" val="66"/>
      </iconSet>
    </cfRule>
  </conditionalFormatting>
  <dataValidations count="1">
    <dataValidation type="list" allowBlank="1" showInputMessage="1" showErrorMessage="1" sqref="E39 E9 E46 E28 E37 E42 E44 E12 E18" xr:uid="{D70CAFDD-CAB9-4EEA-85E0-84857E5DE80A}">
      <formula1>"O,N"</formula1>
    </dataValidation>
  </dataValidations>
  <printOptions horizontalCentered="1" verticalCentered="1"/>
  <pageMargins left="0.23622047244094491" right="0.23622047244094491" top="0.74803149606299213" bottom="0.74803149606299213" header="0.31496062992125984" footer="0.31496062992125984"/>
  <pageSetup paperSize="9" scale="70" firstPageNumber="0" orientation="portrait" horizontalDpi="300" verticalDpi="300" r:id="rId1"/>
  <headerFooter>
    <oddHeader>&amp;L&amp;"Arial,Normal"L'ACADEMIE DE :&amp;C&amp;"Arial,Normal"BTS METIERS DE LA MODE - Chaussure et Maroquinerie</oddHeader>
    <oddFooter>&amp;L&amp;"Arial,Normal"L'INSPECTION GENERALE&amp;R&amp;F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Eval CAO 3D n°1 </vt:lpstr>
      <vt:lpstr>'Eval CAO 3D n°1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DUC</dc:creator>
  <cp:lastModifiedBy>dominique DUC</cp:lastModifiedBy>
  <cp:lastPrinted>2020-01-24T08:39:40Z</cp:lastPrinted>
  <dcterms:created xsi:type="dcterms:W3CDTF">2020-01-24T07:58:01Z</dcterms:created>
  <dcterms:modified xsi:type="dcterms:W3CDTF">2020-01-24T14:43:43Z</dcterms:modified>
</cp:coreProperties>
</file>