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ETROPOLE (LILLE 2023)\cd à envoyer\U22\DR\"/>
    </mc:Choice>
  </mc:AlternateContent>
  <bookViews>
    <workbookView xWindow="0" yWindow="0" windowWidth="25130" windowHeight="13880"/>
  </bookViews>
  <sheets>
    <sheet name="Feuil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K11" i="1" l="1"/>
  <c r="J28" i="1" l="1"/>
  <c r="M11" i="1"/>
  <c r="I31" i="1" l="1"/>
  <c r="I29" i="1"/>
  <c r="I28" i="1"/>
  <c r="I26" i="1"/>
  <c r="I25" i="1"/>
  <c r="J29" i="1" l="1"/>
  <c r="J31" i="1" s="1"/>
  <c r="L31" i="1" s="1"/>
  <c r="I20" i="1"/>
  <c r="I18" i="1"/>
  <c r="M12" i="1" l="1"/>
  <c r="K12" i="1"/>
  <c r="H21" i="1" l="1"/>
  <c r="H19" i="1"/>
  <c r="M16" i="1"/>
  <c r="H20" i="1" s="1"/>
  <c r="K16" i="1"/>
  <c r="H18" i="1" s="1"/>
  <c r="J20" i="1" l="1"/>
  <c r="O23" i="1" s="1"/>
  <c r="J18" i="1"/>
  <c r="R5" i="1" s="1"/>
</calcChain>
</file>

<file path=xl/sharedStrings.xml><?xml version="1.0" encoding="utf-8"?>
<sst xmlns="http://schemas.openxmlformats.org/spreadsheetml/2006/main" count="49" uniqueCount="48">
  <si>
    <t>détail calcul</t>
  </si>
  <si>
    <r>
      <t>X</t>
    </r>
    <r>
      <rPr>
        <b/>
        <vertAlign val="subscript"/>
        <sz val="14"/>
        <color theme="1"/>
        <rFont val="Calibri"/>
        <family val="2"/>
        <scheme val="minor"/>
      </rPr>
      <t>G</t>
    </r>
    <r>
      <rPr>
        <b/>
        <sz val="14"/>
        <color theme="1"/>
        <rFont val="Calibri"/>
        <family val="2"/>
        <scheme val="minor"/>
      </rPr>
      <t xml:space="preserve"> = </t>
    </r>
  </si>
  <si>
    <r>
      <t>Y</t>
    </r>
    <r>
      <rPr>
        <b/>
        <vertAlign val="subscript"/>
        <sz val="14"/>
        <color theme="1"/>
        <rFont val="Calibri"/>
        <family val="2"/>
        <scheme val="minor"/>
      </rPr>
      <t>G</t>
    </r>
    <r>
      <rPr>
        <b/>
        <sz val="14"/>
        <color theme="1"/>
        <rFont val="Calibri"/>
        <family val="2"/>
        <scheme val="minor"/>
      </rPr>
      <t xml:space="preserve"> = </t>
    </r>
  </si>
  <si>
    <t>dist.X /axeY</t>
  </si>
  <si>
    <t>dist.Y / axeX</t>
  </si>
  <si>
    <r>
      <rPr>
        <b/>
        <sz val="13"/>
        <color theme="1"/>
        <rFont val="Calibri"/>
        <family val="2"/>
        <scheme val="minor"/>
      </rPr>
      <t>S</t>
    </r>
    <r>
      <rPr>
        <sz val="7"/>
        <color theme="1"/>
        <rFont val="Calibri"/>
        <family val="2"/>
        <scheme val="minor"/>
      </rPr>
      <t>x</t>
    </r>
    <r>
      <rPr>
        <b/>
        <sz val="13"/>
        <color theme="1"/>
        <rFont val="Calibri"/>
        <family val="2"/>
        <scheme val="minor"/>
      </rPr>
      <t>dX</t>
    </r>
  </si>
  <si>
    <r>
      <rPr>
        <b/>
        <sz val="13"/>
        <color theme="1"/>
        <rFont val="Calibri"/>
        <family val="2"/>
        <scheme val="minor"/>
      </rPr>
      <t>S</t>
    </r>
    <r>
      <rPr>
        <sz val="7"/>
        <color theme="1"/>
        <rFont val="Calibri"/>
        <family val="2"/>
        <scheme val="minor"/>
      </rPr>
      <t>x</t>
    </r>
    <r>
      <rPr>
        <b/>
        <sz val="13"/>
        <color theme="1"/>
        <rFont val="Calibri"/>
        <family val="2"/>
        <scheme val="minor"/>
      </rPr>
      <t>dY</t>
    </r>
  </si>
  <si>
    <t>figures</t>
  </si>
  <si>
    <t>cm</t>
  </si>
  <si>
    <r>
      <rPr>
        <b/>
        <sz val="13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urface</t>
    </r>
  </si>
  <si>
    <t>TABLEAU DE CALCUL DU CENTRE DE GRAVITE</t>
  </si>
  <si>
    <r>
      <rPr>
        <b/>
        <sz val="14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alcul des </t>
    </r>
    <r>
      <rPr>
        <b/>
        <sz val="14"/>
        <color theme="1"/>
        <rFont val="Calibri"/>
        <family val="2"/>
        <scheme val="minor"/>
      </rPr>
      <t>S</t>
    </r>
    <r>
      <rPr>
        <sz val="10"/>
        <color theme="1"/>
        <rFont val="Calibri"/>
        <family val="2"/>
        <scheme val="minor"/>
      </rPr>
      <t>x</t>
    </r>
    <r>
      <rPr>
        <b/>
        <sz val="14"/>
        <color theme="1"/>
        <rFont val="Calibri"/>
        <family val="2"/>
        <scheme val="minor"/>
      </rPr>
      <t xml:space="preserve">dX </t>
    </r>
    <r>
      <rPr>
        <sz val="11"/>
        <color theme="1"/>
        <rFont val="Calibri"/>
        <family val="2"/>
        <scheme val="minor"/>
      </rPr>
      <t>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</si>
  <si>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rPr>
        <b/>
        <sz val="14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alcul des </t>
    </r>
    <r>
      <rPr>
        <b/>
        <sz val="14"/>
        <color theme="1"/>
        <rFont val="Calibri"/>
        <family val="2"/>
        <scheme val="minor"/>
      </rPr>
      <t>S</t>
    </r>
    <r>
      <rPr>
        <sz val="10"/>
        <color theme="1"/>
        <rFont val="Calibri"/>
        <family val="2"/>
        <scheme val="minor"/>
      </rPr>
      <t>x</t>
    </r>
    <r>
      <rPr>
        <b/>
        <sz val="14"/>
        <color theme="1"/>
        <rFont val="Calibri"/>
        <family val="2"/>
        <scheme val="minor"/>
      </rPr>
      <t xml:space="preserve">dY </t>
    </r>
    <r>
      <rPr>
        <sz val="11"/>
        <color theme="1"/>
        <rFont val="Calibri"/>
        <family val="2"/>
        <scheme val="minor"/>
      </rPr>
      <t>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</si>
  <si>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A</t>
  </si>
  <si>
    <t>B</t>
  </si>
  <si>
    <t>CHOIX / CONTRÔLE  MOYENS DE LEVAGE</t>
  </si>
  <si>
    <r>
      <rPr>
        <sz val="11"/>
        <color theme="1"/>
        <rFont val="Arial"/>
        <family val="2"/>
      </rPr>
      <t xml:space="preserve"> </t>
    </r>
    <r>
      <rPr>
        <sz val="14"/>
        <color theme="1"/>
        <rFont val="Arial"/>
        <family val="2"/>
      </rPr>
      <t>ρ</t>
    </r>
    <r>
      <rPr>
        <sz val="14"/>
        <color theme="1"/>
        <rFont val="Calibri"/>
        <family val="2"/>
      </rPr>
      <t xml:space="preserve"> </t>
    </r>
    <r>
      <rPr>
        <vertAlign val="subscript"/>
        <sz val="11"/>
        <color theme="1"/>
        <rFont val="Calibri"/>
        <family val="2"/>
      </rPr>
      <t>Béton Armé</t>
    </r>
  </si>
  <si>
    <r>
      <t>daN/m</t>
    </r>
    <r>
      <rPr>
        <vertAlign val="superscript"/>
        <sz val="11"/>
        <color theme="1"/>
        <rFont val="Calibri"/>
        <family val="2"/>
        <scheme val="minor"/>
      </rPr>
      <t>3</t>
    </r>
  </si>
  <si>
    <t>Données:</t>
  </si>
  <si>
    <t>Longueur Poutre</t>
  </si>
  <si>
    <t>m</t>
  </si>
  <si>
    <t>Volume Poutre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</si>
  <si>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</si>
  <si>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Poids Poutre</t>
  </si>
  <si>
    <t>daN</t>
  </si>
  <si>
    <t>T</t>
  </si>
  <si>
    <t>daN           =</t>
  </si>
  <si>
    <r>
      <t xml:space="preserve">Contrôle </t>
    </r>
    <r>
      <rPr>
        <b/>
        <sz val="11"/>
        <color theme="1"/>
        <rFont val="Calibri"/>
        <family val="2"/>
      </rPr>
      <t>Ø</t>
    </r>
    <r>
      <rPr>
        <b/>
        <sz val="11"/>
        <color theme="1"/>
        <rFont val="Calibri"/>
        <family val="2"/>
        <scheme val="minor"/>
      </rPr>
      <t xml:space="preserve"> élingues / charge adm. (en T)</t>
    </r>
  </si>
  <si>
    <t>type suspente</t>
  </si>
  <si>
    <r>
      <t>Ø</t>
    </r>
    <r>
      <rPr>
        <b/>
        <sz val="12.1"/>
        <color theme="1"/>
        <rFont val="Calibri"/>
        <family val="2"/>
      </rPr>
      <t xml:space="preserve">  chaines élingues</t>
    </r>
  </si>
  <si>
    <t>code douille</t>
  </si>
  <si>
    <r>
      <t>Poids / masse pour 1 P</t>
    </r>
    <r>
      <rPr>
        <b/>
        <vertAlign val="super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 xml:space="preserve"> de levage</t>
    </r>
  </si>
  <si>
    <r>
      <t>Etude de levage 2P</t>
    </r>
    <r>
      <rPr>
        <vertAlign val="superscript"/>
        <sz val="12"/>
        <color theme="1"/>
        <rFont val="Arial Black"/>
        <family val="2"/>
      </rPr>
      <t>TS</t>
    </r>
    <r>
      <rPr>
        <sz val="12"/>
        <color theme="1"/>
        <rFont val="Arial Black"/>
        <family val="2"/>
      </rPr>
      <t>sur section préfa linéaire - douille / élingage</t>
    </r>
  </si>
  <si>
    <t xml:space="preserve">       Choix douille + suspentes d'ancrage</t>
  </si>
  <si>
    <r>
      <t>pour  0&lt;</t>
    </r>
    <r>
      <rPr>
        <b/>
        <sz val="9"/>
        <color theme="1"/>
        <rFont val="Arial"/>
        <family val="2"/>
      </rPr>
      <t>ß&lt;45°</t>
    </r>
  </si>
  <si>
    <r>
      <rPr>
        <b/>
        <i/>
        <sz val="12"/>
        <color theme="1"/>
        <rFont val="Arial"/>
        <family val="2"/>
      </rPr>
      <t>Modèle  du calcul du CdG du système</t>
    </r>
    <r>
      <rPr>
        <sz val="12"/>
        <color theme="1"/>
        <rFont val="Arial"/>
        <family val="2"/>
      </rPr>
      <t xml:space="preserve">  </t>
    </r>
  </si>
  <si>
    <t>75X8</t>
  </si>
  <si>
    <t>répondre par OUI/NON</t>
  </si>
  <si>
    <t xml:space="preserve">            VERIFICATION DE L'ELINGUE</t>
  </si>
  <si>
    <t xml:space="preserve">          Report des cotes de positionnement du C.d.G.</t>
  </si>
  <si>
    <r>
      <rPr>
        <sz val="10"/>
        <color theme="1"/>
        <rFont val="Wide Latin"/>
        <family val="1"/>
      </rPr>
      <t>∑</t>
    </r>
    <r>
      <rPr>
        <sz val="10"/>
        <color theme="1"/>
        <rFont val="Arial Black"/>
        <family val="2"/>
      </rPr>
      <t>s =</t>
    </r>
  </si>
  <si>
    <r>
      <rPr>
        <sz val="10"/>
        <color theme="1"/>
        <rFont val="Wide Latin"/>
        <family val="1"/>
      </rPr>
      <t>∑</t>
    </r>
    <r>
      <rPr>
        <sz val="10"/>
        <color theme="1"/>
        <rFont val="Arial Black"/>
        <family val="2"/>
      </rPr>
      <t>s.dX =</t>
    </r>
  </si>
  <si>
    <r>
      <rPr>
        <sz val="10"/>
        <color theme="1"/>
        <rFont val="Wide Latin"/>
        <family val="1"/>
      </rPr>
      <t>∑</t>
    </r>
    <r>
      <rPr>
        <sz val="10"/>
        <color theme="1"/>
        <rFont val="Arial Black"/>
        <family val="2"/>
      </rPr>
      <t>s.dY =</t>
    </r>
  </si>
  <si>
    <t>les cellules colorées en jaune sont à renseigner</t>
  </si>
  <si>
    <t xml:space="preserve"> </t>
  </si>
  <si>
    <t>MATRICULE DU CANDIDAT</t>
  </si>
  <si>
    <t>à remplir</t>
  </si>
  <si>
    <r>
      <rPr>
        <b/>
        <sz val="14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alcul des </t>
    </r>
    <r>
      <rPr>
        <b/>
        <sz val="14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urfaces (cm²)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</si>
</sst>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1"/>
      <color theme="1"/>
      <name val="Arial Black"/>
      <family val="2"/>
    </font>
    <font>
      <sz val="11"/>
      <color theme="1"/>
      <name val="Calibri"/>
      <family val="2"/>
    </font>
    <font>
      <sz val="14"/>
      <color theme="1"/>
      <name val="Arial"/>
      <family val="2"/>
    </font>
    <font>
      <sz val="14"/>
      <color theme="1"/>
      <name val="Calibri"/>
      <family val="2"/>
    </font>
    <font>
      <vertAlign val="subscript"/>
      <sz val="11"/>
      <color theme="1"/>
      <name val="Calibri"/>
      <family val="2"/>
    </font>
    <font>
      <b/>
      <i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2"/>
      <color theme="1"/>
      <name val="Arial Black"/>
      <family val="2"/>
    </font>
    <font>
      <vertAlign val="superscript"/>
      <sz val="12"/>
      <color theme="1"/>
      <name val="Arial Black"/>
      <family val="2"/>
    </font>
    <font>
      <b/>
      <sz val="11"/>
      <color theme="1"/>
      <name val="Calibri"/>
      <family val="2"/>
    </font>
    <font>
      <b/>
      <sz val="12.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i/>
      <sz val="9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8"/>
      <color theme="1"/>
      <name val="OpineHeavy"/>
    </font>
    <font>
      <sz val="10"/>
      <color theme="1"/>
      <name val="Calibri"/>
      <family val="2"/>
    </font>
    <font>
      <sz val="10"/>
      <color theme="1"/>
      <name val="Wide Latin"/>
      <family val="1"/>
    </font>
    <font>
      <sz val="10"/>
      <color theme="1"/>
      <name val="Arial Black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textRotation="90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20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27" fillId="0" borderId="2" xfId="0" applyNumberFormat="1" applyFont="1" applyBorder="1" applyAlignment="1">
      <alignment horizontal="center"/>
    </xf>
    <xf numFmtId="2" fontId="27" fillId="0" borderId="0" xfId="0" applyNumberFormat="1" applyFont="1" applyAlignment="1">
      <alignment horizontal="center"/>
    </xf>
    <xf numFmtId="0" fontId="0" fillId="0" borderId="0" xfId="0" applyFont="1"/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28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center"/>
    </xf>
    <xf numFmtId="0" fontId="1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2" fillId="0" borderId="0" xfId="0" applyFont="1" applyAlignment="1">
      <alignment horizontal="left" vertical="center" indent="5"/>
    </xf>
    <xf numFmtId="0" fontId="6" fillId="0" borderId="0" xfId="0" applyFont="1" applyFill="1" applyBorder="1" applyAlignment="1" applyProtection="1">
      <alignment horizontal="center" vertical="center" textRotation="90"/>
    </xf>
    <xf numFmtId="2" fontId="6" fillId="4" borderId="1" xfId="0" applyNumberFormat="1" applyFont="1" applyFill="1" applyBorder="1" applyAlignment="1" applyProtection="1">
      <alignment horizontal="center"/>
    </xf>
    <xf numFmtId="0" fontId="37" fillId="0" borderId="0" xfId="0" applyFont="1" applyAlignment="1">
      <alignment horizontal="right"/>
    </xf>
    <xf numFmtId="0" fontId="0" fillId="3" borderId="7" xfId="0" applyFill="1" applyBorder="1" applyAlignment="1">
      <alignment horizontal="center"/>
    </xf>
    <xf numFmtId="0" fontId="5" fillId="9" borderId="12" xfId="0" applyFont="1" applyFill="1" applyBorder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2" fontId="27" fillId="9" borderId="0" xfId="0" applyNumberFormat="1" applyFont="1" applyFill="1" applyAlignment="1" applyProtection="1">
      <alignment horizontal="center"/>
      <protection locked="0"/>
    </xf>
    <xf numFmtId="0" fontId="36" fillId="9" borderId="1" xfId="0" applyFont="1" applyFill="1" applyBorder="1" applyAlignment="1" applyProtection="1">
      <alignment horizontal="center"/>
      <protection locked="0"/>
    </xf>
    <xf numFmtId="0" fontId="5" fillId="0" borderId="12" xfId="0" applyFont="1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5" fillId="0" borderId="12" xfId="0" applyFont="1" applyFill="1" applyBorder="1" applyAlignment="1" applyProtection="1">
      <alignment horizontal="center"/>
    </xf>
    <xf numFmtId="0" fontId="1" fillId="0" borderId="11" xfId="0" applyFont="1" applyBorder="1" applyAlignment="1">
      <alignment horizontal="center"/>
    </xf>
    <xf numFmtId="0" fontId="23" fillId="5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9" fillId="0" borderId="6" xfId="0" applyFont="1" applyBorder="1" applyAlignment="1">
      <alignment horizontal="center" vertical="top"/>
    </xf>
    <xf numFmtId="0" fontId="27" fillId="9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35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2" fontId="2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2" fontId="27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7" borderId="3" xfId="0" applyFont="1" applyFill="1" applyBorder="1" applyAlignment="1"/>
    <xf numFmtId="0" fontId="1" fillId="7" borderId="5" xfId="0" applyFont="1" applyFill="1" applyBorder="1" applyAlignment="1"/>
    <xf numFmtId="0" fontId="1" fillId="7" borderId="4" xfId="0" applyFont="1" applyFill="1" applyBorder="1" applyAlignment="1"/>
    <xf numFmtId="0" fontId="5" fillId="0" borderId="0" xfId="0" applyFont="1" applyFill="1" applyAlignment="1" applyProtection="1">
      <alignment horizontal="center"/>
      <protection locked="0"/>
    </xf>
    <xf numFmtId="0" fontId="5" fillId="9" borderId="15" xfId="0" applyFont="1" applyFill="1" applyBorder="1" applyAlignment="1" applyProtection="1">
      <alignment horizontal="center"/>
      <protection locked="0"/>
    </xf>
    <xf numFmtId="0" fontId="5" fillId="9" borderId="16" xfId="0" applyFont="1" applyFill="1" applyBorder="1" applyAlignment="1" applyProtection="1">
      <alignment horizontal="center"/>
      <protection locked="0"/>
    </xf>
    <xf numFmtId="2" fontId="6" fillId="6" borderId="7" xfId="0" applyNumberFormat="1" applyFont="1" applyFill="1" applyBorder="1" applyAlignment="1" applyProtection="1">
      <alignment horizontal="center" vertical="center" textRotation="90"/>
    </xf>
    <xf numFmtId="0" fontId="6" fillId="6" borderId="8" xfId="0" applyFont="1" applyFill="1" applyBorder="1" applyAlignment="1" applyProtection="1">
      <alignment horizontal="center" vertical="center" textRotation="90"/>
    </xf>
    <xf numFmtId="0" fontId="6" fillId="6" borderId="9" xfId="0" applyFont="1" applyFill="1" applyBorder="1" applyAlignment="1" applyProtection="1">
      <alignment horizontal="center" vertical="center" textRotation="90"/>
    </xf>
    <xf numFmtId="0" fontId="34" fillId="0" borderId="10" xfId="0" applyFont="1" applyBorder="1" applyAlignment="1">
      <alignment horizontal="left"/>
    </xf>
    <xf numFmtId="0" fontId="3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7" fillId="9" borderId="3" xfId="0" applyFont="1" applyFill="1" applyBorder="1" applyAlignment="1" applyProtection="1">
      <alignment horizontal="center"/>
      <protection locked="0"/>
    </xf>
    <xf numFmtId="0" fontId="27" fillId="9" borderId="4" xfId="0" applyFont="1" applyFill="1" applyBorder="1" applyAlignment="1" applyProtection="1">
      <alignment horizontal="center"/>
      <protection locked="0"/>
    </xf>
    <xf numFmtId="2" fontId="1" fillId="0" borderId="0" xfId="0" applyNumberFormat="1" applyFont="1" applyAlignment="1">
      <alignment horizontal="center"/>
    </xf>
    <xf numFmtId="0" fontId="11" fillId="9" borderId="11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3284960</xdr:colOff>
      <xdr:row>33</xdr:row>
      <xdr:rowOff>29938</xdr:rowOff>
    </xdr:from>
    <xdr:to>
      <xdr:col>8</xdr:col>
      <xdr:colOff>38683</xdr:colOff>
      <xdr:row>48</xdr:row>
      <xdr:rowOff>28964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4960" y="5821138"/>
          <a:ext cx="2811623" cy="3408975"/>
        </a:xfrm>
        <a:prstGeom prst="rect">
          <a:avLst/>
        </a:prstGeom>
      </xdr:spPr>
    </xdr:pic>
    <xdr:clientData/>
  </xdr:twoCellAnchor>
  <xdr:twoCellAnchor editAs="oneCell">
    <xdr:from>
      <xdr:col>9</xdr:col>
      <xdr:colOff>17406</xdr:colOff>
      <xdr:row>33</xdr:row>
      <xdr:rowOff>39121</xdr:rowOff>
    </xdr:from>
    <xdr:to>
      <xdr:col>13</xdr:col>
      <xdr:colOff>19050</xdr:colOff>
      <xdr:row>48</xdr:row>
      <xdr:rowOff>30180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647" y="5728608"/>
          <a:ext cx="3063251" cy="3350322"/>
        </a:xfrm>
        <a:prstGeom prst="rect">
          <a:avLst/>
        </a:prstGeom>
      </xdr:spPr>
    </xdr:pic>
    <xdr:clientData/>
  </xdr:twoCellAnchor>
  <xdr:twoCellAnchor>
    <xdr:from>
      <xdr:col>0</xdr:col>
      <xdr:colOff>311022</xdr:colOff>
      <xdr:row>4</xdr:row>
      <xdr:rowOff>272142</xdr:rowOff>
    </xdr:from>
    <xdr:to>
      <xdr:col>1</xdr:col>
      <xdr:colOff>29159</xdr:colOff>
      <xdr:row>28</xdr:row>
      <xdr:rowOff>136071</xdr:rowOff>
    </xdr:to>
    <xdr:grpSp>
      <xdr:nvGrpSpPr>
        <xdr:cNvPr id="6" name="Groupe 5"/>
        <xdr:cNvGrpSpPr/>
      </xdr:nvGrpSpPr>
      <xdr:grpSpPr>
        <a:xfrm>
          <a:off x="311022" y="1611085"/>
          <a:ext cx="3346708" cy="4049486"/>
          <a:chOff x="-375863" y="405631"/>
          <a:chExt cx="3325948" cy="5540140"/>
        </a:xfrm>
      </xdr:grpSpPr>
      <xdr:grpSp>
        <xdr:nvGrpSpPr>
          <xdr:cNvPr id="7" name="Groupe 6"/>
          <xdr:cNvGrpSpPr/>
        </xdr:nvGrpSpPr>
        <xdr:grpSpPr>
          <a:xfrm>
            <a:off x="-375863" y="405631"/>
            <a:ext cx="3325948" cy="5540140"/>
            <a:chOff x="-629959" y="405631"/>
            <a:chExt cx="3134331" cy="5540140"/>
          </a:xfrm>
        </xdr:grpSpPr>
        <xdr:grpSp>
          <xdr:nvGrpSpPr>
            <xdr:cNvPr id="13" name="Groupe 12"/>
            <xdr:cNvGrpSpPr/>
          </xdr:nvGrpSpPr>
          <xdr:grpSpPr>
            <a:xfrm>
              <a:off x="70338" y="1139483"/>
              <a:ext cx="723568" cy="4768946"/>
              <a:chOff x="0" y="0"/>
              <a:chExt cx="723568" cy="2709338"/>
            </a:xfrm>
          </xdr:grpSpPr>
          <xdr:cxnSp macro="">
            <xdr:nvCxnSpPr>
              <xdr:cNvPr id="24" name="Connecteur droit 23"/>
              <xdr:cNvCxnSpPr/>
            </xdr:nvCxnSpPr>
            <xdr:spPr>
              <a:xfrm>
                <a:off x="0" y="0"/>
                <a:ext cx="0" cy="2699385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5" name="Connecteur droit 24"/>
              <xdr:cNvCxnSpPr/>
            </xdr:nvCxnSpPr>
            <xdr:spPr>
              <a:xfrm>
                <a:off x="723568" y="222636"/>
                <a:ext cx="0" cy="2483485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6" name="Connecteur droit 25"/>
              <xdr:cNvCxnSpPr/>
            </xdr:nvCxnSpPr>
            <xdr:spPr>
              <a:xfrm>
                <a:off x="357808" y="7951"/>
                <a:ext cx="0" cy="215900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7" name="Connecteur droit 26"/>
              <xdr:cNvCxnSpPr/>
            </xdr:nvCxnSpPr>
            <xdr:spPr>
              <a:xfrm>
                <a:off x="2057" y="2709338"/>
                <a:ext cx="719454" cy="0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8" name="Connecteur droit 27"/>
              <xdr:cNvCxnSpPr/>
            </xdr:nvCxnSpPr>
            <xdr:spPr>
              <a:xfrm>
                <a:off x="360687" y="227708"/>
                <a:ext cx="360000" cy="0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9" name="Connecteur droit 28"/>
              <xdr:cNvCxnSpPr/>
            </xdr:nvCxnSpPr>
            <xdr:spPr>
              <a:xfrm>
                <a:off x="3175" y="4777"/>
                <a:ext cx="359410" cy="0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14" name="Groupe 13"/>
            <xdr:cNvGrpSpPr/>
          </xdr:nvGrpSpPr>
          <xdr:grpSpPr>
            <a:xfrm>
              <a:off x="71383" y="1533379"/>
              <a:ext cx="871081" cy="4366800"/>
              <a:chOff x="-153700" y="0"/>
              <a:chExt cx="871081" cy="4366800"/>
            </a:xfrm>
          </xdr:grpSpPr>
          <xdr:sp macro="" textlink="">
            <xdr:nvSpPr>
              <xdr:cNvPr id="21" name="Zone de texte 39"/>
              <xdr:cNvSpPr txBox="1"/>
            </xdr:nvSpPr>
            <xdr:spPr>
              <a:xfrm>
                <a:off x="210942" y="3716058"/>
                <a:ext cx="506439" cy="478302"/>
              </a:xfrm>
              <a:prstGeom prst="rect">
                <a:avLst/>
              </a:prstGeom>
              <a:noFill/>
              <a:ln w="6350">
                <a:noFill/>
              </a:ln>
              <a:effectLst/>
            </xdr:spPr>
            <xdr:style>
              <a:lnRef idx="0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pPr>
                  <a:spcAft>
                    <a:spcPts val="0"/>
                  </a:spcAft>
                </a:pPr>
                <a:r>
                  <a:rPr lang="fr-FR" sz="1700" b="1">
                    <a:effectLst/>
                    <a:latin typeface="Arial Black" panose="020B0A04020102090204" pitchFamily="34" charset="0"/>
                    <a:ea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endParaRPr lang="fr-FR" sz="1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>
                  <a:spcAft>
                    <a:spcPts val="0"/>
                  </a:spcAft>
                </a:pPr>
                <a:r>
                  <a:rPr lang="fr-FR" sz="1700"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Times New Roman" panose="02020603050405020304" pitchFamily="18" charset="0"/>
                  </a:rPr>
                  <a:t> </a:t>
                </a:r>
                <a:endParaRPr lang="fr-FR" sz="1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22" name="Connecteur droit 21"/>
              <xdr:cNvCxnSpPr/>
            </xdr:nvCxnSpPr>
            <xdr:spPr>
              <a:xfrm>
                <a:off x="210964" y="0"/>
                <a:ext cx="0" cy="4366800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3" name="Zone de texte 58"/>
              <xdr:cNvSpPr txBox="1"/>
            </xdr:nvSpPr>
            <xdr:spPr>
              <a:xfrm>
                <a:off x="-153700" y="3712112"/>
                <a:ext cx="506097" cy="478155"/>
              </a:xfrm>
              <a:prstGeom prst="rect">
                <a:avLst/>
              </a:prstGeom>
              <a:noFill/>
              <a:ln w="6350">
                <a:noFill/>
              </a:ln>
              <a:effectLst/>
            </xdr:spPr>
            <xdr:style>
              <a:lnRef idx="0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pPr>
                  <a:spcAft>
                    <a:spcPts val="0"/>
                  </a:spcAft>
                </a:pPr>
                <a:r>
                  <a:rPr lang="fr-FR" sz="1700" b="1">
                    <a:effectLst/>
                    <a:latin typeface="Arial Black" panose="020B0A04020102090204" pitchFamily="34" charset="0"/>
                    <a:ea typeface="Times New Roman" panose="02020603050405020304" pitchFamily="18" charset="0"/>
                    <a:cs typeface="Times New Roman" panose="02020603050405020304" pitchFamily="18" charset="0"/>
                  </a:rPr>
                  <a:t>1</a:t>
                </a:r>
                <a:endParaRPr lang="fr-FR" sz="1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grpSp>
          <xdr:nvGrpSpPr>
            <xdr:cNvPr id="15" name="Groupe 14"/>
            <xdr:cNvGrpSpPr/>
          </xdr:nvGrpSpPr>
          <xdr:grpSpPr>
            <a:xfrm>
              <a:off x="-629959" y="405631"/>
              <a:ext cx="3134331" cy="5540140"/>
              <a:chOff x="-629959" y="405631"/>
              <a:chExt cx="3134331" cy="5540140"/>
            </a:xfrm>
          </xdr:grpSpPr>
          <xdr:grpSp>
            <xdr:nvGrpSpPr>
              <xdr:cNvPr id="16" name="Groupe 15"/>
              <xdr:cNvGrpSpPr/>
            </xdr:nvGrpSpPr>
            <xdr:grpSpPr>
              <a:xfrm>
                <a:off x="56267" y="588511"/>
                <a:ext cx="2340555" cy="5357260"/>
                <a:chOff x="-4" y="405631"/>
                <a:chExt cx="2340555" cy="5357260"/>
              </a:xfrm>
            </xdr:grpSpPr>
            <xdr:cxnSp macro="">
              <xdr:nvCxnSpPr>
                <xdr:cNvPr id="19" name="Connecteur droit avec flèche 18"/>
                <xdr:cNvCxnSpPr/>
              </xdr:nvCxnSpPr>
              <xdr:spPr>
                <a:xfrm flipH="1">
                  <a:off x="-4" y="405631"/>
                  <a:ext cx="2103" cy="5357260"/>
                </a:xfrm>
                <a:prstGeom prst="straightConnector1">
                  <a:avLst/>
                </a:prstGeom>
                <a:ln w="25400">
                  <a:solidFill>
                    <a:srgbClr val="FF0000"/>
                  </a:solidFill>
                  <a:prstDash val="lgDashDot"/>
                  <a:headEnd type="triangle" w="lg" len="lg"/>
                  <a:tailEnd type="none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0" name="Connecteur droit avec flèche 19"/>
                <xdr:cNvCxnSpPr/>
              </xdr:nvCxnSpPr>
              <xdr:spPr>
                <a:xfrm flipH="1">
                  <a:off x="1591" y="5751363"/>
                  <a:ext cx="2338960" cy="0"/>
                </a:xfrm>
                <a:prstGeom prst="straightConnector1">
                  <a:avLst/>
                </a:prstGeom>
                <a:ln w="25400">
                  <a:solidFill>
                    <a:srgbClr val="FF0000"/>
                  </a:solidFill>
                  <a:prstDash val="lgDashDot"/>
                  <a:headEnd type="triangle" w="lg" len="lg"/>
                  <a:tailEnd type="none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7" name="Zone de texte 53"/>
              <xdr:cNvSpPr txBox="1"/>
            </xdr:nvSpPr>
            <xdr:spPr>
              <a:xfrm>
                <a:off x="-629959" y="405631"/>
                <a:ext cx="478302" cy="700635"/>
              </a:xfrm>
              <a:prstGeom prst="rect">
                <a:avLst/>
              </a:prstGeom>
              <a:noFill/>
              <a:ln w="6350">
                <a:noFill/>
              </a:ln>
              <a:effectLst/>
            </xdr:spPr>
            <xdr:style>
              <a:lnRef idx="0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pPr>
                  <a:spcAft>
                    <a:spcPts val="0"/>
                  </a:spcAft>
                </a:pPr>
                <a:r>
                  <a:rPr lang="fr-FR" sz="2000" b="1">
                    <a:solidFill>
                      <a:srgbClr val="FF0000"/>
                    </a:solidFill>
                    <a:effectLst/>
                    <a:latin typeface="Arial Black" panose="020B0A04020102090204" pitchFamily="34" charset="0"/>
                    <a:ea typeface="Times New Roman" panose="02020603050405020304" pitchFamily="18" charset="0"/>
                    <a:cs typeface="Times New Roman" panose="02020603050405020304" pitchFamily="18" charset="0"/>
                  </a:rPr>
                  <a:t>Y</a:t>
                </a:r>
                <a:endParaRPr lang="fr-FR" sz="1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8" name="Zone de texte 60"/>
              <xdr:cNvSpPr txBox="1"/>
            </xdr:nvSpPr>
            <xdr:spPr>
              <a:xfrm>
                <a:off x="1980227" y="5230941"/>
                <a:ext cx="524145" cy="633000"/>
              </a:xfrm>
              <a:prstGeom prst="rect">
                <a:avLst/>
              </a:prstGeom>
              <a:noFill/>
              <a:ln w="6350">
                <a:noFill/>
              </a:ln>
              <a:effectLst/>
            </xdr:spPr>
            <xdr:style>
              <a:lnRef idx="0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pPr>
                  <a:spcAft>
                    <a:spcPts val="0"/>
                  </a:spcAft>
                </a:pPr>
                <a:r>
                  <a:rPr lang="fr-FR" sz="2000" b="1">
                    <a:solidFill>
                      <a:srgbClr val="FF0000"/>
                    </a:solidFill>
                    <a:effectLst/>
                    <a:latin typeface="Arial Black" panose="020B0A04020102090204" pitchFamily="34" charset="0"/>
                    <a:ea typeface="Times New Roman" panose="02020603050405020304" pitchFamily="18" charset="0"/>
                    <a:cs typeface="Times New Roman" panose="02020603050405020304" pitchFamily="18" charset="0"/>
                  </a:rPr>
                  <a:t>X</a:t>
                </a:r>
                <a:endParaRPr lang="fr-FR" sz="1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</xdr:grpSp>
      <xdr:grpSp>
        <xdr:nvGrpSpPr>
          <xdr:cNvPr id="8" name="Groupe 7"/>
          <xdr:cNvGrpSpPr/>
        </xdr:nvGrpSpPr>
        <xdr:grpSpPr>
          <a:xfrm>
            <a:off x="0" y="818914"/>
            <a:ext cx="1529020" cy="3040001"/>
            <a:chOff x="0" y="-83294"/>
            <a:chExt cx="1529020" cy="3040001"/>
          </a:xfrm>
        </xdr:grpSpPr>
        <xdr:sp macro="" textlink="">
          <xdr:nvSpPr>
            <xdr:cNvPr id="9" name="Zone de texte 34"/>
            <xdr:cNvSpPr txBox="1"/>
          </xdr:nvSpPr>
          <xdr:spPr>
            <a:xfrm>
              <a:off x="0" y="2022230"/>
              <a:ext cx="468000" cy="494861"/>
            </a:xfrm>
            <a:prstGeom prst="rect">
              <a:avLst/>
            </a:prstGeom>
            <a:noFill/>
            <a:ln w="6350">
              <a:noFill/>
            </a:ln>
            <a:effectLst/>
          </xdr:spPr>
          <xdr:style>
            <a:lnRef idx="0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rot="0" spcFirstLastPara="0" vert="vert270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fr-FR" sz="1400" b="1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rPr>
                <a:t>75</a:t>
              </a:r>
              <a:endParaRPr lang="fr-FR" sz="10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0" name="Zone de texte 61"/>
            <xdr:cNvSpPr txBox="1"/>
          </xdr:nvSpPr>
          <xdr:spPr>
            <a:xfrm>
              <a:off x="692384" y="315870"/>
              <a:ext cx="589085" cy="386863"/>
            </a:xfrm>
            <a:prstGeom prst="rect">
              <a:avLst/>
            </a:prstGeom>
            <a:noFill/>
            <a:ln w="6350">
              <a:noFill/>
            </a:ln>
            <a:effectLst/>
          </xdr:spPr>
          <xdr:style>
            <a:lnRef idx="0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fr-FR" sz="1400" b="1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rPr>
                <a:t>10</a:t>
              </a:r>
              <a:endParaRPr lang="fr-FR" sz="10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1" name="Zone de texte 70"/>
            <xdr:cNvSpPr txBox="1"/>
          </xdr:nvSpPr>
          <xdr:spPr>
            <a:xfrm>
              <a:off x="1061018" y="2461846"/>
              <a:ext cx="468002" cy="494861"/>
            </a:xfrm>
            <a:prstGeom prst="rect">
              <a:avLst/>
            </a:prstGeom>
            <a:noFill/>
            <a:ln w="6350">
              <a:noFill/>
            </a:ln>
            <a:effectLst/>
          </xdr:spPr>
          <xdr:style>
            <a:lnRef idx="0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rot="0" spcFirstLastPara="0" vert="vert270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fr-FR" sz="1400" b="1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rPr>
                <a:t>69</a:t>
              </a:r>
              <a:endParaRPr lang="fr-FR" sz="10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12" name="Zone de texte 71"/>
            <xdr:cNvSpPr txBox="1"/>
          </xdr:nvSpPr>
          <xdr:spPr>
            <a:xfrm>
              <a:off x="389956" y="-83294"/>
              <a:ext cx="501161" cy="399171"/>
            </a:xfrm>
            <a:prstGeom prst="rect">
              <a:avLst/>
            </a:prstGeom>
            <a:noFill/>
            <a:ln w="6350">
              <a:noFill/>
            </a:ln>
            <a:effectLst/>
          </xdr:spPr>
          <xdr:style>
            <a:lnRef idx="0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fr-FR" sz="1400" b="1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rPr>
                <a:t>8</a:t>
              </a:r>
              <a:endParaRPr lang="fr-FR" sz="10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</xdr:grpSp>
    <xdr:clientData/>
  </xdr:twoCellAnchor>
  <xdr:twoCellAnchor>
    <xdr:from>
      <xdr:col>14</xdr:col>
      <xdr:colOff>261980</xdr:colOff>
      <xdr:row>5</xdr:row>
      <xdr:rowOff>31673</xdr:rowOff>
    </xdr:from>
    <xdr:to>
      <xdr:col>19</xdr:col>
      <xdr:colOff>557807</xdr:colOff>
      <xdr:row>28</xdr:row>
      <xdr:rowOff>186288</xdr:rowOff>
    </xdr:to>
    <xdr:grpSp>
      <xdr:nvGrpSpPr>
        <xdr:cNvPr id="32" name="Groupe 31"/>
        <xdr:cNvGrpSpPr/>
      </xdr:nvGrpSpPr>
      <xdr:grpSpPr>
        <a:xfrm>
          <a:off x="10920909" y="1646387"/>
          <a:ext cx="2609041" cy="4064401"/>
          <a:chOff x="10611913" y="1111740"/>
          <a:chExt cx="2541006" cy="4177227"/>
        </a:xfrm>
      </xdr:grpSpPr>
      <xdr:grpSp>
        <xdr:nvGrpSpPr>
          <xdr:cNvPr id="36" name="Groupe 35"/>
          <xdr:cNvGrpSpPr/>
        </xdr:nvGrpSpPr>
        <xdr:grpSpPr>
          <a:xfrm>
            <a:off x="11326633" y="1575739"/>
            <a:ext cx="769835" cy="3638582"/>
            <a:chOff x="0" y="0"/>
            <a:chExt cx="723568" cy="3688356"/>
          </a:xfrm>
        </xdr:grpSpPr>
        <xdr:cxnSp macro="">
          <xdr:nvCxnSpPr>
            <xdr:cNvPr id="47" name="Connecteur droit 46"/>
            <xdr:cNvCxnSpPr/>
          </xdr:nvCxnSpPr>
          <xdr:spPr>
            <a:xfrm>
              <a:off x="0" y="0"/>
              <a:ext cx="0" cy="3674805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Connecteur droit 47"/>
            <xdr:cNvCxnSpPr/>
          </xdr:nvCxnSpPr>
          <xdr:spPr>
            <a:xfrm>
              <a:off x="723568" y="303085"/>
              <a:ext cx="0" cy="338089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Connecteur droit 48"/>
            <xdr:cNvCxnSpPr/>
          </xdr:nvCxnSpPr>
          <xdr:spPr>
            <a:xfrm>
              <a:off x="357808" y="10824"/>
              <a:ext cx="0" cy="293915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Connecteur droit 49"/>
            <xdr:cNvCxnSpPr/>
          </xdr:nvCxnSpPr>
          <xdr:spPr>
            <a:xfrm>
              <a:off x="2057" y="3688356"/>
              <a:ext cx="719454" cy="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" name="Connecteur droit 50"/>
            <xdr:cNvCxnSpPr/>
          </xdr:nvCxnSpPr>
          <xdr:spPr>
            <a:xfrm>
              <a:off x="360689" y="309990"/>
              <a:ext cx="360000" cy="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2" name="Connecteur droit 51"/>
            <xdr:cNvCxnSpPr/>
          </xdr:nvCxnSpPr>
          <xdr:spPr>
            <a:xfrm>
              <a:off x="3174" y="4776"/>
              <a:ext cx="359410" cy="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0" name="Groupe 29"/>
          <xdr:cNvGrpSpPr/>
        </xdr:nvGrpSpPr>
        <xdr:grpSpPr>
          <a:xfrm>
            <a:off x="10611913" y="1111740"/>
            <a:ext cx="2541006" cy="4177227"/>
            <a:chOff x="12142716" y="975668"/>
            <a:chExt cx="2541006" cy="4177227"/>
          </a:xfrm>
        </xdr:grpSpPr>
        <xdr:sp macro="" textlink="">
          <xdr:nvSpPr>
            <xdr:cNvPr id="34" name="Zone de texte 100"/>
            <xdr:cNvSpPr txBox="1"/>
          </xdr:nvSpPr>
          <xdr:spPr>
            <a:xfrm rot="16200000">
              <a:off x="12433254" y="2206674"/>
              <a:ext cx="1653109" cy="321753"/>
            </a:xfrm>
            <a:prstGeom prst="rect">
              <a:avLst/>
            </a:prstGeom>
            <a:noFill/>
            <a:ln w="6350">
              <a:noFill/>
            </a:ln>
            <a:effectLst/>
          </xdr:spPr>
          <xdr:style>
            <a:lnRef idx="0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fr-FR" sz="700">
                  <a:ln w="9525" cap="rnd" cmpd="sng" algn="ctr">
                    <a:solidFill>
                      <a:srgbClr val="000000"/>
                    </a:solidFill>
                    <a:prstDash val="lgDashDot"/>
                    <a:bevel/>
                  </a:ln>
                  <a:solidFill>
                    <a:srgbClr val="000000"/>
                  </a:solidFill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Arial" panose="020B0604020202020204" pitchFamily="34" charset="0"/>
                </a:rPr>
                <a:t>Alignement douille de levage</a:t>
              </a:r>
              <a:endParaRPr lang="fr-FR" sz="10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grpSp>
          <xdr:nvGrpSpPr>
            <xdr:cNvPr id="5" name="Groupe 4"/>
            <xdr:cNvGrpSpPr/>
          </xdr:nvGrpSpPr>
          <xdr:grpSpPr>
            <a:xfrm>
              <a:off x="12142716" y="975668"/>
              <a:ext cx="2541006" cy="4177227"/>
              <a:chOff x="12107188" y="977019"/>
              <a:chExt cx="2528130" cy="4187321"/>
            </a:xfrm>
          </xdr:grpSpPr>
          <xdr:sp macro="" textlink="">
            <xdr:nvSpPr>
              <xdr:cNvPr id="43" name="Zone de texte 89"/>
              <xdr:cNvSpPr txBox="1"/>
            </xdr:nvSpPr>
            <xdr:spPr>
              <a:xfrm>
                <a:off x="13181451" y="3016088"/>
                <a:ext cx="986133" cy="370235"/>
              </a:xfrm>
              <a:prstGeom prst="rect">
                <a:avLst/>
              </a:prstGeom>
              <a:noFill/>
              <a:ln w="6350">
                <a:noFill/>
              </a:ln>
              <a:effectLst/>
            </xdr:spPr>
            <xdr:style>
              <a:lnRef idx="0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pPr>
                  <a:spcAft>
                    <a:spcPts val="0"/>
                  </a:spcAft>
                </a:pPr>
                <a:r>
                  <a:rPr lang="fr-FR" sz="1700" b="1">
                    <a:ln w="9525" cap="rnd" cmpd="sng" algn="ctr">
                      <a:gradFill>
                        <a:gsLst>
                          <a:gs pos="0">
                            <a:srgbClr val="F6F9FC"/>
                          </a:gs>
                          <a:gs pos="74000">
                            <a:srgbClr val="B0C6E1"/>
                          </a:gs>
                          <a:gs pos="83000">
                            <a:srgbClr val="B0C6E1"/>
                          </a:gs>
                          <a:gs pos="100000">
                            <a:srgbClr val="CAD9EB"/>
                          </a:gs>
                        </a:gsLst>
                        <a:lin ang="5400000" scaled="0"/>
                      </a:gradFill>
                      <a:prstDash val="lgDashDot"/>
                      <a:bevel/>
                    </a:ln>
                    <a:effectLst/>
                    <a:latin typeface="Arial Black" panose="020B0A04020102090204" pitchFamily="34" charset="0"/>
                    <a:ea typeface="Times New Roman" panose="02020603050405020304" pitchFamily="18" charset="0"/>
                    <a:cs typeface="Times New Roman" panose="02020603050405020304" pitchFamily="18" charset="0"/>
                  </a:rPr>
                  <a:t>CdG</a:t>
                </a:r>
                <a:endParaRPr lang="fr-FR" sz="1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>
                  <a:spcAft>
                    <a:spcPts val="0"/>
                  </a:spcAft>
                </a:pPr>
                <a:r>
                  <a:rPr lang="fr-FR" sz="1700">
                    <a:ln w="9525" cap="rnd" cmpd="sng" algn="ctr">
                      <a:gradFill>
                        <a:gsLst>
                          <a:gs pos="0">
                            <a:srgbClr val="F6F9FC"/>
                          </a:gs>
                          <a:gs pos="74000">
                            <a:srgbClr val="B0C6E1"/>
                          </a:gs>
                          <a:gs pos="83000">
                            <a:srgbClr val="B0C6E1"/>
                          </a:gs>
                          <a:gs pos="100000">
                            <a:srgbClr val="CAD9EB"/>
                          </a:gs>
                        </a:gsLst>
                        <a:lin ang="5400000" scaled="0"/>
                      </a:gradFill>
                      <a:prstDash val="lgDashDot"/>
                      <a:bevel/>
                    </a:ln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Times New Roman" panose="02020603050405020304" pitchFamily="18" charset="0"/>
                  </a:rPr>
                  <a:t> </a:t>
                </a:r>
                <a:endParaRPr lang="fr-FR" sz="1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44" name="Connecteur droit 43"/>
              <xdr:cNvCxnSpPr/>
            </xdr:nvCxnSpPr>
            <xdr:spPr>
              <a:xfrm flipH="1">
                <a:off x="13221951" y="1070104"/>
                <a:ext cx="9335" cy="4094236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lgDashDot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45" name="Zone de texte 91"/>
              <xdr:cNvSpPr txBox="1"/>
            </xdr:nvSpPr>
            <xdr:spPr>
              <a:xfrm>
                <a:off x="13080993" y="3163796"/>
                <a:ext cx="306806" cy="358359"/>
              </a:xfrm>
              <a:prstGeom prst="rect">
                <a:avLst/>
              </a:prstGeom>
              <a:noFill/>
              <a:ln w="6350">
                <a:noFill/>
              </a:ln>
              <a:effectLst/>
            </xdr:spPr>
            <xdr:style>
              <a:lnRef idx="0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dk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/>
              <a:p>
                <a:pPr>
                  <a:spcAft>
                    <a:spcPts val="0"/>
                  </a:spcAft>
                </a:pPr>
                <a:r>
                  <a:rPr lang="fr-FR" sz="1700" b="1">
                    <a:ln w="9525" cap="rnd" cmpd="sng" algn="ctr">
                      <a:gradFill>
                        <a:gsLst>
                          <a:gs pos="0">
                            <a:srgbClr val="F6F9FC"/>
                          </a:gs>
                          <a:gs pos="74000">
                            <a:srgbClr val="B0C6E1"/>
                          </a:gs>
                          <a:gs pos="83000">
                            <a:srgbClr val="B0C6E1"/>
                          </a:gs>
                          <a:gs pos="100000">
                            <a:srgbClr val="CAD9EB"/>
                          </a:gs>
                        </a:gsLst>
                        <a:lin ang="5400000" scaled="0"/>
                      </a:gradFill>
                      <a:prstDash val="lgDashDot"/>
                      <a:bevel/>
                    </a:ln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x</a:t>
                </a:r>
                <a:endParaRPr lang="fr-FR" sz="10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46" name="Connecteur droit 45"/>
              <xdr:cNvCxnSpPr/>
            </xdr:nvCxnSpPr>
            <xdr:spPr>
              <a:xfrm>
                <a:off x="12299005" y="3357457"/>
                <a:ext cx="2336313" cy="0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lgDashDot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9" name="Connecteur droit 38"/>
              <xdr:cNvCxnSpPr/>
            </xdr:nvCxnSpPr>
            <xdr:spPr>
              <a:xfrm>
                <a:off x="12823760" y="977019"/>
                <a:ext cx="0" cy="435354"/>
              </a:xfrm>
              <a:prstGeom prst="line">
                <a:avLst/>
              </a:prstGeom>
              <a:ln w="635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0" name="Connecteur droit 39"/>
              <xdr:cNvCxnSpPr/>
            </xdr:nvCxnSpPr>
            <xdr:spPr>
              <a:xfrm>
                <a:off x="12800074" y="1078144"/>
                <a:ext cx="439367" cy="1001"/>
              </a:xfrm>
              <a:prstGeom prst="line">
                <a:avLst/>
              </a:prstGeom>
              <a:ln w="6350">
                <a:solidFill>
                  <a:schemeClr val="tx1"/>
                </a:solidFill>
                <a:headEnd type="triangle" w="med" len="lg"/>
                <a:tailEnd type="triangle" w="med" len="lg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1" name="Connecteur droit 40"/>
              <xdr:cNvCxnSpPr/>
            </xdr:nvCxnSpPr>
            <xdr:spPr>
              <a:xfrm>
                <a:off x="12107188" y="5096190"/>
                <a:ext cx="605562" cy="0"/>
              </a:xfrm>
              <a:prstGeom prst="line">
                <a:avLst/>
              </a:prstGeom>
              <a:ln w="635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42" name="Connecteur droit 41"/>
              <xdr:cNvCxnSpPr/>
            </xdr:nvCxnSpPr>
            <xdr:spPr>
              <a:xfrm flipV="1">
                <a:off x="12313490" y="3365676"/>
                <a:ext cx="42" cy="1731080"/>
              </a:xfrm>
              <a:prstGeom prst="line">
                <a:avLst/>
              </a:prstGeom>
              <a:ln w="6350">
                <a:solidFill>
                  <a:schemeClr val="tx1"/>
                </a:solidFill>
                <a:headEnd type="triangle" w="med" len="lg"/>
                <a:tailEnd type="triangle" w="med" len="lg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13</xdr:col>
      <xdr:colOff>85726</xdr:colOff>
      <xdr:row>47</xdr:row>
      <xdr:rowOff>666750</xdr:rowOff>
    </xdr:from>
    <xdr:to>
      <xdr:col>13</xdr:col>
      <xdr:colOff>866776</xdr:colOff>
      <xdr:row>50</xdr:row>
      <xdr:rowOff>123825</xdr:rowOff>
    </xdr:to>
    <xdr:sp macro="" textlink="">
      <xdr:nvSpPr>
        <xdr:cNvPr id="78" name="Flèche droite rayée 77"/>
        <xdr:cNvSpPr/>
      </xdr:nvSpPr>
      <xdr:spPr>
        <a:xfrm>
          <a:off x="9296401" y="9124950"/>
          <a:ext cx="781050" cy="485775"/>
        </a:xfrm>
        <a:prstGeom prst="stripedRightArrow">
          <a:avLst>
            <a:gd name="adj1" fmla="val 50000"/>
            <a:gd name="adj2" fmla="val 82787"/>
          </a:avLst>
        </a:prstGeom>
        <a:solidFill>
          <a:schemeClr val="accent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337457</xdr:colOff>
      <xdr:row>47</xdr:row>
      <xdr:rowOff>309563</xdr:rowOff>
    </xdr:from>
    <xdr:to>
      <xdr:col>0</xdr:col>
      <xdr:colOff>1916702</xdr:colOff>
      <xdr:row>47</xdr:row>
      <xdr:rowOff>706143</xdr:rowOff>
    </xdr:to>
    <xdr:sp macro="" textlink="">
      <xdr:nvSpPr>
        <xdr:cNvPr id="79" name="Text Box 1444"/>
        <xdr:cNvSpPr txBox="1">
          <a:spLocks noChangeArrowheads="1"/>
        </xdr:cNvSpPr>
      </xdr:nvSpPr>
      <xdr:spPr bwMode="auto">
        <a:xfrm>
          <a:off x="337457" y="8465344"/>
          <a:ext cx="1579245" cy="396580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fr-FR" sz="18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DR3 info</a:t>
          </a:r>
          <a:endParaRPr lang="fr-FR" sz="1000">
            <a:effectLst/>
            <a:latin typeface="Arial" panose="020B0604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zoomScale="70" zoomScaleNormal="70" workbookViewId="0">
      <selection activeCell="J26" sqref="J26"/>
    </sheetView>
  </sheetViews>
  <sheetFormatPr baseColWidth="10" defaultRowHeight="14.5"/>
  <cols>
    <col min="1" max="1" width="52" customWidth="1"/>
    <col min="2" max="3" width="2.1796875" customWidth="1"/>
    <col min="4" max="4" width="4.453125" customWidth="1"/>
    <col min="5" max="5" width="2.453125" customWidth="1"/>
    <col min="6" max="6" width="4.453125" customWidth="1"/>
    <col min="7" max="7" width="11.81640625" customWidth="1"/>
    <col min="9" max="9" width="1.54296875" customWidth="1"/>
    <col min="10" max="10" width="11.453125" customWidth="1"/>
    <col min="14" max="14" width="16.453125" customWidth="1"/>
    <col min="15" max="15" width="5.81640625" customWidth="1"/>
    <col min="16" max="16" width="1" customWidth="1"/>
    <col min="17" max="17" width="7.1796875" customWidth="1"/>
    <col min="18" max="18" width="8.1796875" customWidth="1"/>
  </cols>
  <sheetData>
    <row r="1" spans="1:18" ht="15" thickBot="1"/>
    <row r="2" spans="1:18" ht="15.5" thickTop="1" thickBot="1">
      <c r="A2" s="36" t="s">
        <v>45</v>
      </c>
      <c r="B2" s="36"/>
      <c r="C2" s="36"/>
      <c r="D2" s="36"/>
      <c r="E2" s="36"/>
      <c r="F2" s="36"/>
      <c r="G2" s="78" t="s">
        <v>46</v>
      </c>
      <c r="H2" s="78"/>
    </row>
    <row r="3" spans="1:18" ht="69.75" customHeight="1" thickTop="1"/>
    <row r="4" spans="1:18" ht="6.75" customHeight="1" thickBot="1"/>
    <row r="5" spans="1:18" ht="20.5" thickBot="1">
      <c r="B5" s="37" t="s">
        <v>32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R5" s="20">
        <f>J18</f>
        <v>0</v>
      </c>
    </row>
    <row r="6" spans="1:18" ht="3.75" customHeight="1"/>
    <row r="7" spans="1:18" ht="17">
      <c r="D7" s="41" t="s">
        <v>13</v>
      </c>
      <c r="E7" s="41"/>
      <c r="F7" s="42" t="s">
        <v>10</v>
      </c>
      <c r="G7" s="43"/>
      <c r="H7" s="43"/>
      <c r="I7" s="43"/>
      <c r="J7" s="43"/>
      <c r="K7" s="43"/>
      <c r="L7" s="43"/>
    </row>
    <row r="8" spans="1:18" ht="7.5" customHeight="1" thickBot="1"/>
    <row r="9" spans="1:18" ht="19" thickBot="1">
      <c r="G9" s="38" t="s">
        <v>47</v>
      </c>
      <c r="H9" s="39"/>
      <c r="I9" s="40"/>
      <c r="J9" s="32" t="s">
        <v>11</v>
      </c>
      <c r="K9" s="32"/>
      <c r="L9" s="32" t="s">
        <v>12</v>
      </c>
      <c r="M9" s="32"/>
    </row>
    <row r="10" spans="1:18" ht="17.5">
      <c r="F10" s="3" t="s">
        <v>7</v>
      </c>
      <c r="G10" s="22" t="s">
        <v>0</v>
      </c>
      <c r="H10" s="33" t="s">
        <v>9</v>
      </c>
      <c r="I10" s="34"/>
      <c r="J10" s="22" t="s">
        <v>3</v>
      </c>
      <c r="K10" s="27" t="s">
        <v>5</v>
      </c>
      <c r="L10" s="22" t="s">
        <v>4</v>
      </c>
      <c r="M10" s="27" t="s">
        <v>6</v>
      </c>
    </row>
    <row r="11" spans="1:18">
      <c r="F11" s="16">
        <v>1</v>
      </c>
      <c r="G11" s="31" t="s">
        <v>36</v>
      </c>
      <c r="H11" s="35">
        <v>600</v>
      </c>
      <c r="I11" s="35"/>
      <c r="J11" s="23"/>
      <c r="K11" s="28">
        <f>H11*J11</f>
        <v>0</v>
      </c>
      <c r="L11" s="23"/>
      <c r="M11" s="28">
        <f>H11*L11</f>
        <v>0</v>
      </c>
    </row>
    <row r="12" spans="1:18">
      <c r="F12" s="16">
        <v>2</v>
      </c>
      <c r="G12" s="23"/>
      <c r="H12" s="61"/>
      <c r="I12" s="62"/>
      <c r="J12" s="23"/>
      <c r="K12" s="28">
        <f>H12*J12</f>
        <v>0</v>
      </c>
      <c r="L12" s="23"/>
      <c r="M12" s="28">
        <f>H12*L12</f>
        <v>0</v>
      </c>
    </row>
    <row r="13" spans="1:18">
      <c r="F13" s="24"/>
      <c r="G13" s="25"/>
      <c r="H13" s="60"/>
      <c r="I13" s="60"/>
      <c r="J13" s="25"/>
      <c r="K13" s="26"/>
      <c r="L13" s="25"/>
      <c r="M13" s="1"/>
    </row>
    <row r="14" spans="1:18" ht="12.75" customHeight="1">
      <c r="E14" s="2"/>
      <c r="F14" s="47" t="s">
        <v>43</v>
      </c>
      <c r="G14" s="47"/>
      <c r="H14" s="47"/>
      <c r="I14" s="47"/>
      <c r="J14" s="47"/>
      <c r="K14" s="4"/>
      <c r="L14" s="1"/>
      <c r="M14" s="4"/>
    </row>
    <row r="15" spans="1:18" ht="4.5" customHeight="1">
      <c r="H15" s="55"/>
      <c r="I15" s="55"/>
    </row>
    <row r="16" spans="1:18" s="11" customFormat="1" ht="15.5">
      <c r="G16" s="21" t="s">
        <v>40</v>
      </c>
      <c r="H16" s="77">
        <f>H11+H12+H13</f>
        <v>600</v>
      </c>
      <c r="I16" s="77"/>
      <c r="J16" s="21" t="s">
        <v>41</v>
      </c>
      <c r="K16" s="12">
        <f>SUM(K11:K15)</f>
        <v>0</v>
      </c>
      <c r="L16" s="21" t="s">
        <v>42</v>
      </c>
      <c r="M16" s="12">
        <f>SUM(M11:M15)</f>
        <v>0</v>
      </c>
    </row>
    <row r="17" spans="1:20" ht="7.5" customHeight="1"/>
    <row r="18" spans="1:20" ht="20.25" customHeight="1" thickBot="1">
      <c r="G18" s="50" t="s">
        <v>1</v>
      </c>
      <c r="H18" s="9">
        <f>K16</f>
        <v>0</v>
      </c>
      <c r="I18" s="53" t="str">
        <f>"="</f>
        <v>=</v>
      </c>
      <c r="J18" s="51">
        <f>H18/H19</f>
        <v>0</v>
      </c>
      <c r="K18" s="52" t="s">
        <v>8</v>
      </c>
    </row>
    <row r="19" spans="1:20" ht="14.25" customHeight="1">
      <c r="G19" s="50"/>
      <c r="H19" s="10">
        <f>H16</f>
        <v>600</v>
      </c>
      <c r="I19" s="53"/>
      <c r="J19" s="51"/>
      <c r="K19" s="52"/>
    </row>
    <row r="20" spans="1:20" ht="20.25" customHeight="1" thickBot="1">
      <c r="G20" s="50" t="s">
        <v>2</v>
      </c>
      <c r="H20" s="9">
        <f>M16</f>
        <v>0</v>
      </c>
      <c r="I20" s="53" t="str">
        <f>"="</f>
        <v>=</v>
      </c>
      <c r="J20" s="51">
        <f>H20/H21</f>
        <v>0</v>
      </c>
      <c r="K20" s="52" t="s">
        <v>8</v>
      </c>
    </row>
    <row r="21" spans="1:20" ht="15.5">
      <c r="G21" s="50"/>
      <c r="H21" s="10">
        <f>H16</f>
        <v>600</v>
      </c>
      <c r="I21" s="53"/>
      <c r="J21" s="51"/>
      <c r="K21" s="54"/>
    </row>
    <row r="22" spans="1:20" ht="6.75" customHeight="1" thickBot="1"/>
    <row r="23" spans="1:20" ht="17">
      <c r="D23" s="41" t="s">
        <v>14</v>
      </c>
      <c r="E23" s="41"/>
      <c r="F23" s="49" t="s">
        <v>15</v>
      </c>
      <c r="G23" s="49"/>
      <c r="H23" s="49"/>
      <c r="I23" s="49"/>
      <c r="J23" s="49"/>
      <c r="K23" s="49"/>
      <c r="L23" s="49"/>
      <c r="M23" s="49"/>
      <c r="O23" s="63">
        <f>J20</f>
        <v>0</v>
      </c>
      <c r="P23" s="19"/>
    </row>
    <row r="24" spans="1:20" ht="6" customHeight="1">
      <c r="O24" s="64"/>
      <c r="P24" s="19"/>
    </row>
    <row r="25" spans="1:20" ht="19" thickBot="1">
      <c r="G25" s="6" t="s">
        <v>18</v>
      </c>
      <c r="H25" s="5" t="s">
        <v>16</v>
      </c>
      <c r="I25" t="str">
        <f>"="</f>
        <v>=</v>
      </c>
      <c r="J25" s="7">
        <v>2500</v>
      </c>
      <c r="K25" t="s">
        <v>17</v>
      </c>
      <c r="O25" s="65"/>
      <c r="P25" s="19"/>
    </row>
    <row r="26" spans="1:20" ht="15.5">
      <c r="G26" s="48" t="s">
        <v>19</v>
      </c>
      <c r="H26" s="48"/>
      <c r="I26" t="str">
        <f>"="</f>
        <v>=</v>
      </c>
      <c r="J26" s="29"/>
      <c r="K26" t="s">
        <v>20</v>
      </c>
    </row>
    <row r="27" spans="1:20" ht="7.5" customHeight="1"/>
    <row r="28" spans="1:20" ht="16.5">
      <c r="G28" s="46" t="s">
        <v>21</v>
      </c>
      <c r="H28" s="46"/>
      <c r="I28" t="str">
        <f>"="</f>
        <v>=</v>
      </c>
      <c r="J28" s="14">
        <f xml:space="preserve"> (H16/10000)*J26</f>
        <v>0</v>
      </c>
      <c r="K28" t="s">
        <v>22</v>
      </c>
    </row>
    <row r="29" spans="1:20">
      <c r="G29" s="46" t="s">
        <v>23</v>
      </c>
      <c r="H29" s="46"/>
      <c r="I29" t="str">
        <f>"="</f>
        <v>=</v>
      </c>
      <c r="J29" s="15">
        <f>J28*J25</f>
        <v>0</v>
      </c>
      <c r="K29" t="s">
        <v>24</v>
      </c>
    </row>
    <row r="30" spans="1:20" ht="6.75" customHeight="1"/>
    <row r="31" spans="1:20" ht="16.5">
      <c r="A31" s="18" t="s">
        <v>35</v>
      </c>
      <c r="D31" s="46" t="s">
        <v>31</v>
      </c>
      <c r="E31" s="46"/>
      <c r="F31" s="46"/>
      <c r="G31" s="46"/>
      <c r="H31" s="46"/>
      <c r="I31" t="str">
        <f>"="</f>
        <v>=</v>
      </c>
      <c r="J31" s="13">
        <f>J29/2</f>
        <v>0</v>
      </c>
      <c r="K31" t="s">
        <v>26</v>
      </c>
      <c r="L31" s="8">
        <f>J31/1000</f>
        <v>0</v>
      </c>
      <c r="M31" t="s">
        <v>25</v>
      </c>
      <c r="N31" s="69" t="s">
        <v>39</v>
      </c>
      <c r="O31" s="69"/>
      <c r="P31" s="69"/>
      <c r="Q31" s="69"/>
      <c r="R31" s="69"/>
      <c r="S31" s="69"/>
      <c r="T31" s="69"/>
    </row>
    <row r="32" spans="1:20" ht="7.5" customHeight="1" thickBot="1"/>
    <row r="33" spans="3:19" ht="15.75" customHeight="1" thickBot="1">
      <c r="C33" s="57" t="s">
        <v>33</v>
      </c>
      <c r="D33" s="58"/>
      <c r="E33" s="58"/>
      <c r="F33" s="58"/>
      <c r="G33" s="58"/>
      <c r="H33" s="59"/>
      <c r="J33" s="70" t="s">
        <v>27</v>
      </c>
      <c r="K33" s="71"/>
      <c r="L33" s="71"/>
      <c r="M33" s="72"/>
    </row>
    <row r="48" spans="3:19" ht="58.5" customHeight="1">
      <c r="N48" s="68" t="s">
        <v>38</v>
      </c>
      <c r="O48" s="55"/>
      <c r="P48" s="55"/>
      <c r="Q48" s="55"/>
      <c r="R48" s="55"/>
      <c r="S48" s="55"/>
    </row>
    <row r="49" spans="3:20" ht="4.5" customHeight="1" thickBot="1">
      <c r="N49" s="17"/>
      <c r="O49" s="17"/>
      <c r="P49" s="17"/>
      <c r="Q49" s="17"/>
      <c r="R49" s="17"/>
      <c r="S49" s="17"/>
    </row>
    <row r="50" spans="3:20" ht="18" customHeight="1" thickBot="1">
      <c r="C50" s="56" t="s">
        <v>30</v>
      </c>
      <c r="D50" s="56"/>
      <c r="E50" s="56"/>
      <c r="F50" s="56"/>
      <c r="G50" s="45"/>
      <c r="H50" s="45"/>
      <c r="J50" s="73" t="s">
        <v>29</v>
      </c>
      <c r="K50" s="74"/>
      <c r="L50" s="75"/>
      <c r="M50" s="76"/>
      <c r="Q50" s="30"/>
      <c r="R50" s="66" t="s">
        <v>37</v>
      </c>
      <c r="S50" s="67"/>
      <c r="T50" s="67"/>
    </row>
    <row r="51" spans="3:20" ht="18.75" customHeight="1" thickBot="1">
      <c r="C51" s="56" t="s">
        <v>28</v>
      </c>
      <c r="D51" s="56"/>
      <c r="E51" s="56"/>
      <c r="F51" s="56"/>
      <c r="G51" s="45" t="s">
        <v>44</v>
      </c>
      <c r="H51" s="45"/>
      <c r="J51" s="44" t="s">
        <v>34</v>
      </c>
      <c r="K51" s="44"/>
    </row>
    <row r="52" spans="3:20" ht="18.75" customHeight="1"/>
  </sheetData>
  <sheetProtection algorithmName="SHA-512" hashValue="c3cWM0o0sGOBQHVqoz92YCNS81yy9csA92s3WfOIP5AaQdSRxCiKKpS+w9so5SJAIWe0jpGgLSF5c5YmoqOUsg==" saltValue="j28mr0wa1zToezodTU6law==" spinCount="100000" sheet="1" objects="1" scenarios="1" selectLockedCells="1"/>
  <mergeCells count="42">
    <mergeCell ref="H13:I13"/>
    <mergeCell ref="H12:I12"/>
    <mergeCell ref="O23:O25"/>
    <mergeCell ref="R50:T50"/>
    <mergeCell ref="N48:S48"/>
    <mergeCell ref="N31:T31"/>
    <mergeCell ref="J33:M33"/>
    <mergeCell ref="J50:K50"/>
    <mergeCell ref="L50:M50"/>
    <mergeCell ref="H16:I16"/>
    <mergeCell ref="G51:H51"/>
    <mergeCell ref="D31:H31"/>
    <mergeCell ref="D23:E23"/>
    <mergeCell ref="C50:F50"/>
    <mergeCell ref="C51:F51"/>
    <mergeCell ref="C33:H33"/>
    <mergeCell ref="J51:K51"/>
    <mergeCell ref="G50:H50"/>
    <mergeCell ref="G29:H29"/>
    <mergeCell ref="F14:J14"/>
    <mergeCell ref="G28:H28"/>
    <mergeCell ref="G26:H26"/>
    <mergeCell ref="F23:M23"/>
    <mergeCell ref="G18:G19"/>
    <mergeCell ref="G20:G21"/>
    <mergeCell ref="J18:J19"/>
    <mergeCell ref="J20:J21"/>
    <mergeCell ref="K18:K19"/>
    <mergeCell ref="I18:I19"/>
    <mergeCell ref="I20:I21"/>
    <mergeCell ref="K20:K21"/>
    <mergeCell ref="H15:I15"/>
    <mergeCell ref="L9:M9"/>
    <mergeCell ref="H10:I10"/>
    <mergeCell ref="H11:I11"/>
    <mergeCell ref="A2:F2"/>
    <mergeCell ref="G2:H2"/>
    <mergeCell ref="B5:M5"/>
    <mergeCell ref="G9:I9"/>
    <mergeCell ref="D7:E7"/>
    <mergeCell ref="F7:L7"/>
    <mergeCell ref="J9:K9"/>
  </mergeCells>
  <pageMargins left="0.23622047244094491" right="0.23622047244094491" top="0.15748031496062992" bottom="0.15748031496062992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2022-12-06T16:13:43Z</cp:lastPrinted>
  <dcterms:created xsi:type="dcterms:W3CDTF">2022-03-18T09:07:29Z</dcterms:created>
  <dcterms:modified xsi:type="dcterms:W3CDTF">2023-01-30T10:23:56Z</dcterms:modified>
</cp:coreProperties>
</file>