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05" yWindow="-105" windowWidth="23250" windowHeight="12570"/>
  </bookViews>
  <sheets>
    <sheet name="Bordereau d'armature" sheetId="1" r:id="rId1"/>
    <sheet name="Feuil1" sheetId="3" state="hidden" r:id="rId2"/>
  </sheets>
  <definedNames>
    <definedName name="image10">OFFSET(Feuil1!$C$1,MATCH('Bordereau d''armature'!#REF!,Feuil1!$B$1:$B$10,0)-1,)</definedName>
    <definedName name="image11">OFFSET(Feuil1!$C$1,MATCH('Bordereau d''armature'!#REF!,Feuil1!$B$1:$B$10,0)-1,)</definedName>
    <definedName name="image12">OFFSET(Feuil1!$C$1,MATCH('Bordereau d''armature'!#REF!,Feuil1!$B$1:$B$10,0)-1,)</definedName>
    <definedName name="image13">OFFSET(Feuil1!$C$1,MATCH('Bordereau d''armature'!#REF!,Feuil1!$B$1:$B$10,0)-1,)</definedName>
    <definedName name="image2">OFFSET(Feuil1!$C$1,MATCH('Bordereau d''armature'!#REF!,Feuil1!$B$1:$B$10,0)-1,)</definedName>
    <definedName name="image3">OFFSET(Feuil1!$C$1,MATCH('Bordereau d''armature'!#REF!,Feuil1!$B$1:$B$10,0)-1,)</definedName>
    <definedName name="image4">OFFSET(Feuil1!$C$1,MATCH('Bordereau d''armature'!#REF!,Feuil1!$B$1:$B$10,0)-1,)</definedName>
    <definedName name="image5">OFFSET(Feuil1!$C$1,MATCH('Bordereau d''armature'!#REF!,Feuil1!$B$1:$B$10,0)-1,)</definedName>
    <definedName name="image6">OFFSET(Feuil1!$C$1,MATCH('Bordereau d''armature'!#REF!,Feuil1!$B$1:$B$10,0)-1,)</definedName>
    <definedName name="image7">OFFSET(Feuil1!$C$1,MATCH('Bordereau d''armature'!#REF!,Feuil1!$B$1:$B$10,0)-1,)</definedName>
    <definedName name="image8">OFFSET(Feuil1!$C$1,MATCH('Bordereau d''armature'!#REF!,Feuil1!$B$1:$B$10,0)-1,)</definedName>
    <definedName name="image9">OFFSET(Feuil1!$C$1,MATCH('Bordereau d''armature'!#REF!,Feuil1!$B$1:$B$10,0)-1,)</definedName>
    <definedName name="images">OFFSET(Feuil1!$C$1,MATCH('Bordereau d''armature'!#REF!,Feuil1!$B$1:$B$10,0)-1,)</definedName>
    <definedName name="listebarre">Feuil1!$B$1:$B$10</definedName>
    <definedName name="_xlnm.Print_Area" localSheetId="0">'Bordereau d''armature'!$A$1:$M$17</definedName>
  </definedNames>
  <calcPr calcId="124519"/>
</workbook>
</file>

<file path=xl/calcChain.xml><?xml version="1.0" encoding="utf-8"?>
<calcChain xmlns="http://schemas.openxmlformats.org/spreadsheetml/2006/main">
  <c r="M8" i="1"/>
  <c r="M9"/>
  <c r="L8"/>
  <c r="L9"/>
  <c r="K8"/>
  <c r="K9"/>
  <c r="J8"/>
  <c r="J9"/>
  <c r="I8"/>
  <c r="I9"/>
  <c r="H8"/>
  <c r="H9"/>
  <c r="G8"/>
  <c r="G9"/>
  <c r="G5" l="1"/>
  <c r="H5" l="1"/>
  <c r="H7"/>
  <c r="M6"/>
  <c r="M7"/>
  <c r="M10"/>
  <c r="M5"/>
  <c r="L5"/>
  <c r="M11" l="1"/>
  <c r="M13" s="1"/>
  <c r="G6" l="1"/>
  <c r="G7"/>
  <c r="G10"/>
  <c r="H6"/>
  <c r="H10"/>
  <c r="I5"/>
  <c r="I6"/>
  <c r="I7"/>
  <c r="I10"/>
  <c r="J5"/>
  <c r="J6"/>
  <c r="J7"/>
  <c r="J10"/>
  <c r="K5"/>
  <c r="K6"/>
  <c r="K7"/>
  <c r="K10"/>
  <c r="L6"/>
  <c r="L7"/>
  <c r="L10"/>
  <c r="L11" l="1"/>
  <c r="L13" s="1"/>
  <c r="H11"/>
  <c r="H13" s="1"/>
  <c r="K11"/>
  <c r="K13" s="1"/>
  <c r="I11"/>
  <c r="I13" s="1"/>
  <c r="G11"/>
  <c r="G13" s="1"/>
  <c r="J11"/>
  <c r="J13" s="1"/>
  <c r="G14" l="1"/>
</calcChain>
</file>

<file path=xl/sharedStrings.xml><?xml version="1.0" encoding="utf-8"?>
<sst xmlns="http://schemas.openxmlformats.org/spreadsheetml/2006/main" count="36" uniqueCount="35">
  <si>
    <t>Nb.el.</t>
  </si>
  <si>
    <t>Nb barre</t>
  </si>
  <si>
    <t>HA6</t>
  </si>
  <si>
    <t>HA8</t>
  </si>
  <si>
    <t>HA10</t>
  </si>
  <si>
    <t>HA12</t>
  </si>
  <si>
    <t>HA14</t>
  </si>
  <si>
    <t>HA16</t>
  </si>
  <si>
    <t>N°</t>
  </si>
  <si>
    <t xml:space="preserve">              Total longueur Developpée ( ml )</t>
  </si>
  <si>
    <t>Longueur Développée</t>
  </si>
  <si>
    <t xml:space="preserve">                 Poids linéaire ( kg /ml )</t>
  </si>
  <si>
    <t>Poids ( kg )</t>
  </si>
  <si>
    <t>Total en kg</t>
  </si>
  <si>
    <t>Type 1</t>
  </si>
  <si>
    <t>Type 2</t>
  </si>
  <si>
    <t>Type 3</t>
  </si>
  <si>
    <t>Type 4</t>
  </si>
  <si>
    <t>Type 5</t>
  </si>
  <si>
    <t>Type 6</t>
  </si>
  <si>
    <t>Type 7</t>
  </si>
  <si>
    <t>Type 8</t>
  </si>
  <si>
    <t>Type 9</t>
  </si>
  <si>
    <t xml:space="preserve"> = Cellule à compléter</t>
  </si>
  <si>
    <t>HA 20</t>
  </si>
  <si>
    <t>Type 10</t>
  </si>
  <si>
    <t>Diamètre Acier</t>
  </si>
  <si>
    <t>Armatures principales</t>
  </si>
  <si>
    <t>Armatures de montage</t>
  </si>
  <si>
    <t>Désignation</t>
  </si>
  <si>
    <t>Bordereau d'armatures</t>
  </si>
  <si>
    <t>Armatures de peau</t>
  </si>
  <si>
    <t>Epingles</t>
  </si>
  <si>
    <t>Cadres</t>
  </si>
  <si>
    <t>Cases à compléter sur le tableur par le candidat</t>
  </si>
</sst>
</file>

<file path=xl/styles.xml><?xml version="1.0" encoding="utf-8"?>
<styleSheet xmlns="http://schemas.openxmlformats.org/spreadsheetml/2006/main">
  <numFmts count="1">
    <numFmt numFmtId="164" formatCode="_-* #,##0.00_-;_-* #,##0.00\-;_-* &quot;-&quot;??_-;_-@_-"/>
  </numFmts>
  <fonts count="12">
    <font>
      <sz val="10"/>
      <name val="Arial"/>
    </font>
    <font>
      <b/>
      <sz val="9"/>
      <color indexed="12"/>
      <name val="Georgia"/>
      <family val="1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i/>
      <sz val="9"/>
      <name val="Angsana New"/>
      <family val="1"/>
    </font>
    <font>
      <b/>
      <sz val="12"/>
      <name val="Arial"/>
      <family val="2"/>
    </font>
    <font>
      <sz val="11"/>
      <name val="Arial"/>
      <family val="2"/>
    </font>
    <font>
      <b/>
      <i/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 applyBorder="1" applyAlignment="1" applyProtection="1">
      <alignment horizontal="right"/>
    </xf>
    <xf numFmtId="2" fontId="3" fillId="0" borderId="0" xfId="0" applyNumberFormat="1" applyFont="1" applyFill="1" applyBorder="1" applyAlignment="1" applyProtection="1">
      <alignment horizontal="right" readingOrder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2" xfId="0" applyNumberFormat="1" applyFill="1" applyBorder="1" applyAlignment="1" applyProtection="1">
      <alignment horizontal="center" vertical="center"/>
    </xf>
    <xf numFmtId="2" fontId="4" fillId="0" borderId="2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</xf>
    <xf numFmtId="164" fontId="0" fillId="0" borderId="0" xfId="0" applyNumberForma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1" fontId="0" fillId="0" borderId="0" xfId="0" applyNumberFormat="1" applyFill="1" applyBorder="1" applyAlignment="1" applyProtection="1">
      <alignment horizontal="center"/>
    </xf>
    <xf numFmtId="1" fontId="3" fillId="0" borderId="0" xfId="0" applyNumberFormat="1" applyFont="1" applyFill="1" applyBorder="1" applyAlignment="1" applyProtection="1">
      <alignment horizontal="center"/>
    </xf>
    <xf numFmtId="164" fontId="3" fillId="0" borderId="0" xfId="0" applyNumberFormat="1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0" fillId="0" borderId="0" xfId="0" applyFill="1" applyBorder="1" applyProtection="1"/>
    <xf numFmtId="164" fontId="4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2" fontId="0" fillId="0" borderId="0" xfId="0" applyNumberFormat="1" applyBorder="1" applyAlignment="1" applyProtection="1">
      <alignment horizont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Border="1" applyAlignment="1" applyProtection="1">
      <alignment horizontal="center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vertical="center"/>
    </xf>
    <xf numFmtId="2" fontId="4" fillId="0" borderId="6" xfId="0" applyNumberFormat="1" applyFont="1" applyBorder="1" applyAlignment="1" applyProtection="1">
      <alignment horizontal="center" vertical="center"/>
    </xf>
    <xf numFmtId="2" fontId="9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Protection="1"/>
    <xf numFmtId="0" fontId="0" fillId="3" borderId="0" xfId="0" applyFill="1" applyBorder="1"/>
    <xf numFmtId="0" fontId="1" fillId="0" borderId="9" xfId="0" applyFont="1" applyFill="1" applyBorder="1" applyAlignment="1" applyProtection="1">
      <alignment wrapText="1"/>
    </xf>
    <xf numFmtId="164" fontId="0" fillId="0" borderId="11" xfId="0" applyNumberFormat="1" applyFill="1" applyBorder="1" applyAlignment="1" applyProtection="1">
      <alignment horizontal="center" vertical="center"/>
    </xf>
    <xf numFmtId="2" fontId="4" fillId="0" borderId="11" xfId="0" applyNumberFormat="1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2" fontId="4" fillId="0" borderId="12" xfId="0" applyNumberFormat="1" applyFont="1" applyBorder="1" applyAlignment="1" applyProtection="1">
      <alignment horizontal="center" vertical="center"/>
    </xf>
    <xf numFmtId="0" fontId="3" fillId="0" borderId="0" xfId="0" applyFont="1" applyProtection="1"/>
    <xf numFmtId="0" fontId="0" fillId="5" borderId="1" xfId="0" applyFill="1" applyBorder="1" applyProtection="1"/>
    <xf numFmtId="0" fontId="4" fillId="2" borderId="10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1" fillId="0" borderId="4" xfId="0" applyFont="1" applyFill="1" applyBorder="1" applyAlignment="1" applyProtection="1">
      <alignment wrapText="1"/>
    </xf>
    <xf numFmtId="0" fontId="1" fillId="0" borderId="5" xfId="0" applyFont="1" applyFill="1" applyBorder="1" applyAlignment="1" applyProtection="1">
      <alignment wrapText="1"/>
    </xf>
    <xf numFmtId="0" fontId="2" fillId="0" borderId="13" xfId="0" applyFont="1" applyBorder="1" applyAlignment="1" applyProtection="1">
      <alignment horizontal="right" vertical="center"/>
    </xf>
    <xf numFmtId="1" fontId="5" fillId="0" borderId="2" xfId="0" applyNumberFormat="1" applyFont="1" applyBorder="1" applyAlignment="1" applyProtection="1">
      <alignment horizontal="right" vertical="center"/>
    </xf>
    <xf numFmtId="4" fontId="4" fillId="0" borderId="8" xfId="0" applyNumberFormat="1" applyFont="1" applyBorder="1" applyAlignment="1" applyProtection="1">
      <alignment horizontal="center" vertical="center"/>
    </xf>
    <xf numFmtId="4" fontId="4" fillId="0" borderId="7" xfId="0" applyNumberFormat="1" applyFont="1" applyBorder="1" applyAlignment="1" applyProtection="1">
      <alignment horizontal="center" vertical="center"/>
    </xf>
    <xf numFmtId="0" fontId="11" fillId="4" borderId="14" xfId="0" applyFont="1" applyFill="1" applyBorder="1" applyAlignment="1" applyProtection="1">
      <alignment horizontal="left" vertical="center"/>
    </xf>
    <xf numFmtId="0" fontId="11" fillId="4" borderId="15" xfId="0" applyFont="1" applyFill="1" applyBorder="1" applyAlignment="1" applyProtection="1">
      <alignment horizontal="left" vertical="center"/>
    </xf>
    <xf numFmtId="2" fontId="2" fillId="4" borderId="15" xfId="0" applyNumberFormat="1" applyFont="1" applyFill="1" applyBorder="1" applyAlignment="1" applyProtection="1">
      <alignment vertical="center"/>
    </xf>
    <xf numFmtId="0" fontId="2" fillId="4" borderId="15" xfId="0" applyFont="1" applyFill="1" applyBorder="1" applyAlignment="1" applyProtection="1">
      <alignment vertical="center"/>
    </xf>
    <xf numFmtId="0" fontId="3" fillId="4" borderId="15" xfId="0" applyFont="1" applyFill="1" applyBorder="1" applyAlignment="1" applyProtection="1">
      <alignment horizontal="center" vertical="center"/>
    </xf>
    <xf numFmtId="0" fontId="2" fillId="4" borderId="15" xfId="0" applyFont="1" applyFill="1" applyBorder="1" applyAlignment="1" applyProtection="1">
      <alignment horizontal="center" vertical="center"/>
    </xf>
    <xf numFmtId="0" fontId="2" fillId="4" borderId="16" xfId="0" applyFont="1" applyFill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7" xfId="0" applyBorder="1" applyProtection="1"/>
    <xf numFmtId="0" fontId="0" fillId="0" borderId="18" xfId="0" applyBorder="1" applyProtection="1"/>
    <xf numFmtId="0" fontId="0" fillId="0" borderId="19" xfId="0" applyBorder="1" applyProtection="1"/>
    <xf numFmtId="0" fontId="1" fillId="0" borderId="14" xfId="0" applyFont="1" applyFill="1" applyBorder="1" applyAlignment="1" applyProtection="1">
      <alignment wrapText="1"/>
    </xf>
    <xf numFmtId="0" fontId="1" fillId="0" borderId="15" xfId="0" applyFont="1" applyFill="1" applyBorder="1" applyAlignment="1" applyProtection="1">
      <alignment wrapText="1"/>
    </xf>
    <xf numFmtId="1" fontId="5" fillId="0" borderId="3" xfId="0" applyNumberFormat="1" applyFont="1" applyBorder="1" applyAlignment="1" applyProtection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jpeg"/><Relationship Id="rId3" Type="http://schemas.openxmlformats.org/officeDocument/2006/relationships/image" Target="../media/image9.png"/><Relationship Id="rId7" Type="http://schemas.openxmlformats.org/officeDocument/2006/relationships/image" Target="../media/image13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10" Type="http://schemas.openxmlformats.org/officeDocument/2006/relationships/image" Target="../media/image16.png"/><Relationship Id="rId4" Type="http://schemas.openxmlformats.org/officeDocument/2006/relationships/image" Target="../media/image10.png"/><Relationship Id="rId9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57151</xdr:colOff>
      <xdr:row>16</xdr:row>
      <xdr:rowOff>0</xdr:rowOff>
    </xdr:from>
    <xdr:to>
      <xdr:col>8</xdr:col>
      <xdr:colOff>0</xdr:colOff>
      <xdr:row>16</xdr:row>
      <xdr:rowOff>1191</xdr:rowOff>
    </xdr:to>
    <xdr:pic>
      <xdr:nvPicPr>
        <xdr:cNvPr id="4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1" y="3420666"/>
          <a:ext cx="1095374" cy="27503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7</xdr:col>
      <xdr:colOff>57150</xdr:colOff>
      <xdr:row>16</xdr:row>
      <xdr:rowOff>0</xdr:rowOff>
    </xdr:from>
    <xdr:to>
      <xdr:col>8</xdr:col>
      <xdr:colOff>0</xdr:colOff>
      <xdr:row>15</xdr:row>
      <xdr:rowOff>102576</xdr:rowOff>
    </xdr:to>
    <xdr:pic>
      <xdr:nvPicPr>
        <xdr:cNvPr id="50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9150" y="4057650"/>
          <a:ext cx="1057275" cy="266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7</xdr:col>
      <xdr:colOff>57150</xdr:colOff>
      <xdr:row>16</xdr:row>
      <xdr:rowOff>0</xdr:rowOff>
    </xdr:from>
    <xdr:to>
      <xdr:col>8</xdr:col>
      <xdr:colOff>0</xdr:colOff>
      <xdr:row>16</xdr:row>
      <xdr:rowOff>1</xdr:rowOff>
    </xdr:to>
    <xdr:pic>
      <xdr:nvPicPr>
        <xdr:cNvPr id="51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19150" y="4714875"/>
          <a:ext cx="1066800" cy="18097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7</xdr:col>
      <xdr:colOff>104774</xdr:colOff>
      <xdr:row>20</xdr:row>
      <xdr:rowOff>295275</xdr:rowOff>
    </xdr:from>
    <xdr:to>
      <xdr:col>8</xdr:col>
      <xdr:colOff>0</xdr:colOff>
      <xdr:row>20</xdr:row>
      <xdr:rowOff>295275</xdr:rowOff>
    </xdr:to>
    <xdr:pic>
      <xdr:nvPicPr>
        <xdr:cNvPr id="5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66774" y="6581775"/>
          <a:ext cx="1009651" cy="266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7</xdr:col>
      <xdr:colOff>114300</xdr:colOff>
      <xdr:row>16</xdr:row>
      <xdr:rowOff>0</xdr:rowOff>
    </xdr:from>
    <xdr:to>
      <xdr:col>7</xdr:col>
      <xdr:colOff>714374</xdr:colOff>
      <xdr:row>16</xdr:row>
      <xdr:rowOff>4392</xdr:rowOff>
    </xdr:to>
    <xdr:pic>
      <xdr:nvPicPr>
        <xdr:cNvPr id="5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876300" y="5320083"/>
          <a:ext cx="990599" cy="26156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7</xdr:col>
      <xdr:colOff>114301</xdr:colOff>
      <xdr:row>16</xdr:row>
      <xdr:rowOff>0</xdr:rowOff>
    </xdr:from>
    <xdr:to>
      <xdr:col>8</xdr:col>
      <xdr:colOff>0</xdr:colOff>
      <xdr:row>16</xdr:row>
      <xdr:rowOff>3481</xdr:rowOff>
    </xdr:to>
    <xdr:pic>
      <xdr:nvPicPr>
        <xdr:cNvPr id="5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76301" y="5928030"/>
          <a:ext cx="1000124" cy="30131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1</xdr:row>
      <xdr:rowOff>47625</xdr:rowOff>
    </xdr:from>
    <xdr:to>
      <xdr:col>2</xdr:col>
      <xdr:colOff>897334</xdr:colOff>
      <xdr:row>1</xdr:row>
      <xdr:rowOff>212725</xdr:rowOff>
    </xdr:to>
    <xdr:pic>
      <xdr:nvPicPr>
        <xdr:cNvPr id="2" name="Picture 4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33550" y="323850"/>
          <a:ext cx="687784" cy="1651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187325</xdr:colOff>
      <xdr:row>2</xdr:row>
      <xdr:rowOff>9922</xdr:rowOff>
    </xdr:from>
    <xdr:to>
      <xdr:col>2</xdr:col>
      <xdr:colOff>886296</xdr:colOff>
      <xdr:row>2</xdr:row>
      <xdr:rowOff>185738</xdr:rowOff>
    </xdr:to>
    <xdr:pic>
      <xdr:nvPicPr>
        <xdr:cNvPr id="3" name="Picture 5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11325" y="562372"/>
          <a:ext cx="698971" cy="1758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217884</xdr:colOff>
      <xdr:row>3</xdr:row>
      <xdr:rowOff>43258</xdr:rowOff>
    </xdr:from>
    <xdr:to>
      <xdr:col>2</xdr:col>
      <xdr:colOff>852884</xdr:colOff>
      <xdr:row>3</xdr:row>
      <xdr:rowOff>150982</xdr:rowOff>
    </xdr:to>
    <xdr:pic>
      <xdr:nvPicPr>
        <xdr:cNvPr id="4" name="Picture 6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41884" y="871933"/>
          <a:ext cx="635000" cy="10772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240108</xdr:colOff>
      <xdr:row>6</xdr:row>
      <xdr:rowOff>6746</xdr:rowOff>
    </xdr:from>
    <xdr:to>
      <xdr:col>2</xdr:col>
      <xdr:colOff>869639</xdr:colOff>
      <xdr:row>6</xdr:row>
      <xdr:rowOff>173037</xdr:rowOff>
    </xdr:to>
    <xdr:pic>
      <xdr:nvPicPr>
        <xdr:cNvPr id="5" name="Picture 7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64108" y="1664096"/>
          <a:ext cx="629531" cy="16629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202010</xdr:colOff>
      <xdr:row>4</xdr:row>
      <xdr:rowOff>18230</xdr:rowOff>
    </xdr:from>
    <xdr:to>
      <xdr:col>2</xdr:col>
      <xdr:colOff>843360</xdr:colOff>
      <xdr:row>4</xdr:row>
      <xdr:rowOff>187578</xdr:rowOff>
    </xdr:to>
    <xdr:pic>
      <xdr:nvPicPr>
        <xdr:cNvPr id="6" name="Picture 8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26010" y="1123130"/>
          <a:ext cx="641350" cy="16934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227410</xdr:colOff>
      <xdr:row>5</xdr:row>
      <xdr:rowOff>5463</xdr:rowOff>
    </xdr:from>
    <xdr:to>
      <xdr:col>2</xdr:col>
      <xdr:colOff>820493</xdr:colOff>
      <xdr:row>5</xdr:row>
      <xdr:rowOff>184148</xdr:rowOff>
    </xdr:to>
    <xdr:pic>
      <xdr:nvPicPr>
        <xdr:cNvPr id="7" name="Picture 9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51410" y="1386588"/>
          <a:ext cx="593083" cy="17868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448206</xdr:colOff>
      <xdr:row>9</xdr:row>
      <xdr:rowOff>1586</xdr:rowOff>
    </xdr:from>
    <xdr:to>
      <xdr:col>2</xdr:col>
      <xdr:colOff>535384</xdr:colOff>
      <xdr:row>9</xdr:row>
      <xdr:rowOff>285749</xdr:rowOff>
    </xdr:to>
    <xdr:pic>
      <xdr:nvPicPr>
        <xdr:cNvPr id="8" name="Image 7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47059"/>
        <a:stretch>
          <a:fillRect/>
        </a:stretch>
      </xdr:blipFill>
      <xdr:spPr>
        <a:xfrm>
          <a:off x="1972206" y="2487611"/>
          <a:ext cx="87178" cy="284163"/>
        </a:xfrm>
        <a:prstGeom prst="rect">
          <a:avLst/>
        </a:prstGeom>
      </xdr:spPr>
    </xdr:pic>
    <xdr:clientData/>
  </xdr:twoCellAnchor>
  <xdr:twoCellAnchor editAs="oneCell">
    <xdr:from>
      <xdr:col>2</xdr:col>
      <xdr:colOff>357585</xdr:colOff>
      <xdr:row>7</xdr:row>
      <xdr:rowOff>19050</xdr:rowOff>
    </xdr:from>
    <xdr:to>
      <xdr:col>2</xdr:col>
      <xdr:colOff>641441</xdr:colOff>
      <xdr:row>7</xdr:row>
      <xdr:rowOff>276224</xdr:rowOff>
    </xdr:to>
    <xdr:pic>
      <xdr:nvPicPr>
        <xdr:cNvPr id="9" name="Image 8" descr="cadre.jpg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1881585" y="1952625"/>
          <a:ext cx="283856" cy="257174"/>
        </a:xfrm>
        <a:prstGeom prst="rect">
          <a:avLst/>
        </a:prstGeom>
      </xdr:spPr>
    </xdr:pic>
    <xdr:clientData/>
  </xdr:twoCellAnchor>
  <xdr:twoCellAnchor editAs="oneCell">
    <xdr:from>
      <xdr:col>2</xdr:col>
      <xdr:colOff>433945</xdr:colOff>
      <xdr:row>8</xdr:row>
      <xdr:rowOff>9525</xdr:rowOff>
    </xdr:from>
    <xdr:to>
      <xdr:col>2</xdr:col>
      <xdr:colOff>548000</xdr:colOff>
      <xdr:row>9</xdr:row>
      <xdr:rowOff>30163</xdr:rowOff>
    </xdr:to>
    <xdr:pic>
      <xdr:nvPicPr>
        <xdr:cNvPr id="10" name="Image 9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39697"/>
        <a:stretch>
          <a:fillRect/>
        </a:stretch>
      </xdr:blipFill>
      <xdr:spPr>
        <a:xfrm>
          <a:off x="1957945" y="2219325"/>
          <a:ext cx="114055" cy="296863"/>
        </a:xfrm>
        <a:prstGeom prst="rect">
          <a:avLst/>
        </a:prstGeom>
      </xdr:spPr>
    </xdr:pic>
    <xdr:clientData/>
  </xdr:twoCellAnchor>
  <xdr:twoCellAnchor editAs="oneCell">
    <xdr:from>
      <xdr:col>2</xdr:col>
      <xdr:colOff>209550</xdr:colOff>
      <xdr:row>0</xdr:row>
      <xdr:rowOff>19050</xdr:rowOff>
    </xdr:from>
    <xdr:to>
      <xdr:col>2</xdr:col>
      <xdr:colOff>885825</xdr:colOff>
      <xdr:row>0</xdr:row>
      <xdr:rowOff>200025</xdr:rowOff>
    </xdr:to>
    <xdr:pic>
      <xdr:nvPicPr>
        <xdr:cNvPr id="2049" name="Picture 1">
          <a:extLst>
            <a:ext uri="{FF2B5EF4-FFF2-40B4-BE49-F238E27FC236}">
              <a16:creationId xmlns="" xmlns:a16="http://schemas.microsoft.com/office/drawing/2014/main" id="{00000000-0008-0000-02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733550" y="19050"/>
          <a:ext cx="676275" cy="1809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7"/>
  <sheetViews>
    <sheetView showGridLines="0" tabSelected="1" zoomScale="130" zoomScaleNormal="130" zoomScaleSheetLayoutView="115" workbookViewId="0">
      <selection activeCell="B14" sqref="B14"/>
    </sheetView>
  </sheetViews>
  <sheetFormatPr baseColWidth="10" defaultColWidth="11.42578125" defaultRowHeight="12.75"/>
  <cols>
    <col min="1" max="1" width="10.42578125" style="5" customWidth="1"/>
    <col min="2" max="2" width="26.140625" style="5" customWidth="1"/>
    <col min="3" max="3" width="11.85546875" style="5" customWidth="1"/>
    <col min="4" max="4" width="10.85546875" style="5" hidden="1" customWidth="1"/>
    <col min="5" max="5" width="10.140625" style="5" customWidth="1"/>
    <col min="6" max="6" width="14.28515625" style="5" customWidth="1"/>
    <col min="7" max="13" width="10.7109375" style="5" customWidth="1"/>
    <col min="14" max="14" width="20.7109375" style="5" customWidth="1"/>
    <col min="15" max="16384" width="11.42578125" style="5"/>
  </cols>
  <sheetData>
    <row r="1" spans="1:20" ht="29.25" customHeight="1">
      <c r="A1" s="49" t="s">
        <v>30</v>
      </c>
      <c r="B1" s="50"/>
      <c r="C1" s="51"/>
      <c r="D1" s="52"/>
      <c r="E1" s="52"/>
      <c r="F1" s="52"/>
      <c r="G1" s="52"/>
      <c r="H1" s="52"/>
      <c r="I1" s="53"/>
      <c r="J1" s="53"/>
      <c r="K1" s="54"/>
      <c r="L1" s="54"/>
      <c r="M1" s="55"/>
    </row>
    <row r="2" spans="1:20" ht="15" customHeight="1" thickBot="1">
      <c r="A2" s="56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57"/>
      <c r="O2" s="10"/>
    </row>
    <row r="3" spans="1:20" ht="28.5" customHeight="1" thickBot="1">
      <c r="A3" s="3" t="s">
        <v>8</v>
      </c>
      <c r="B3" s="3" t="s">
        <v>29</v>
      </c>
      <c r="C3" s="4" t="s">
        <v>26</v>
      </c>
      <c r="D3" s="3" t="s">
        <v>0</v>
      </c>
      <c r="E3" s="3" t="s">
        <v>1</v>
      </c>
      <c r="F3" s="4" t="s">
        <v>10</v>
      </c>
      <c r="G3" s="3" t="s">
        <v>2</v>
      </c>
      <c r="H3" s="3" t="s">
        <v>3</v>
      </c>
      <c r="I3" s="3" t="s">
        <v>4</v>
      </c>
      <c r="J3" s="3" t="s">
        <v>5</v>
      </c>
      <c r="K3" s="3" t="s">
        <v>6</v>
      </c>
      <c r="L3" s="3" t="s">
        <v>7</v>
      </c>
      <c r="M3" s="3" t="s">
        <v>24</v>
      </c>
      <c r="O3" s="30"/>
      <c r="P3" s="30"/>
      <c r="Q3" s="30"/>
      <c r="R3" s="30"/>
    </row>
    <row r="4" spans="1:20" ht="4.5" customHeight="1">
      <c r="A4" s="61"/>
      <c r="B4" s="62"/>
      <c r="C4" s="62"/>
      <c r="D4" s="62"/>
      <c r="E4" s="62"/>
      <c r="F4" s="62"/>
      <c r="G4" s="43"/>
      <c r="H4" s="43"/>
      <c r="I4" s="43"/>
      <c r="J4" s="43"/>
      <c r="K4" s="43"/>
      <c r="L4" s="44"/>
      <c r="M4" s="31"/>
      <c r="O4" s="30"/>
      <c r="P4" s="30"/>
      <c r="Q4" s="30"/>
      <c r="R4" s="30"/>
    </row>
    <row r="5" spans="1:20" ht="30" customHeight="1">
      <c r="A5" s="38"/>
      <c r="B5" s="64" t="s">
        <v>27</v>
      </c>
      <c r="C5" s="25"/>
      <c r="D5" s="39">
        <v>1</v>
      </c>
      <c r="E5" s="25"/>
      <c r="F5" s="39"/>
      <c r="G5" s="6">
        <f t="shared" ref="G5:G10" si="0">IF(C5=6,D5*E5*F5,0)</f>
        <v>0</v>
      </c>
      <c r="H5" s="6">
        <f t="shared" ref="H5:H10" si="1">IF(C5=8,D5*E5*F5,0)</f>
        <v>0</v>
      </c>
      <c r="I5" s="6">
        <f t="shared" ref="I5:I10" si="2">IF(C5=10,D5*E5*F5,0)</f>
        <v>0</v>
      </c>
      <c r="J5" s="6">
        <f t="shared" ref="J5:J10" si="3">IF(C5=12,D5*E5*F5,0)</f>
        <v>0</v>
      </c>
      <c r="K5" s="6">
        <f t="shared" ref="K5:K10" si="4">IF(C5=14,D5*E5*F5,0)</f>
        <v>0</v>
      </c>
      <c r="L5" s="6">
        <f t="shared" ref="L5:L10" si="5">IF(C5=16,D5*E5*F5,0)</f>
        <v>0</v>
      </c>
      <c r="M5" s="32">
        <f>IF(C5=20,D5*E5*F5,0)</f>
        <v>0</v>
      </c>
      <c r="O5" s="30"/>
      <c r="P5" s="30"/>
      <c r="Q5" s="30"/>
      <c r="R5" s="30"/>
    </row>
    <row r="6" spans="1:20" ht="30" customHeight="1">
      <c r="A6" s="38"/>
      <c r="B6" s="64" t="s">
        <v>28</v>
      </c>
      <c r="C6" s="25"/>
      <c r="D6" s="39">
        <v>1</v>
      </c>
      <c r="E6" s="25"/>
      <c r="F6" s="65"/>
      <c r="G6" s="6">
        <f t="shared" si="0"/>
        <v>0</v>
      </c>
      <c r="H6" s="6">
        <f t="shared" si="1"/>
        <v>0</v>
      </c>
      <c r="I6" s="6">
        <f t="shared" si="2"/>
        <v>0</v>
      </c>
      <c r="J6" s="6">
        <f t="shared" si="3"/>
        <v>0</v>
      </c>
      <c r="K6" s="6">
        <f t="shared" si="4"/>
        <v>0</v>
      </c>
      <c r="L6" s="6">
        <f t="shared" si="5"/>
        <v>0</v>
      </c>
      <c r="M6" s="32">
        <f t="shared" ref="M6:M10" si="6">IF(C6=20,D6*E6*F6,0)</f>
        <v>0</v>
      </c>
      <c r="O6" s="30"/>
      <c r="P6" s="30"/>
      <c r="Q6" s="30"/>
      <c r="R6" s="30"/>
    </row>
    <row r="7" spans="1:20" ht="30" customHeight="1">
      <c r="A7" s="38"/>
      <c r="B7" s="64" t="s">
        <v>28</v>
      </c>
      <c r="C7" s="25"/>
      <c r="D7" s="39">
        <v>1</v>
      </c>
      <c r="E7" s="25"/>
      <c r="F7" s="65"/>
      <c r="G7" s="6">
        <f t="shared" si="0"/>
        <v>0</v>
      </c>
      <c r="H7" s="6">
        <f t="shared" si="1"/>
        <v>0</v>
      </c>
      <c r="I7" s="6">
        <f t="shared" si="2"/>
        <v>0</v>
      </c>
      <c r="J7" s="6">
        <f t="shared" si="3"/>
        <v>0</v>
      </c>
      <c r="K7" s="6">
        <f t="shared" si="4"/>
        <v>0</v>
      </c>
      <c r="L7" s="6">
        <f t="shared" si="5"/>
        <v>0</v>
      </c>
      <c r="M7" s="32">
        <f t="shared" si="6"/>
        <v>0</v>
      </c>
      <c r="O7" s="30"/>
      <c r="P7" s="30"/>
      <c r="Q7" s="30"/>
      <c r="R7" s="30"/>
    </row>
    <row r="8" spans="1:20" ht="30" customHeight="1">
      <c r="A8" s="38"/>
      <c r="B8" s="64" t="s">
        <v>31</v>
      </c>
      <c r="C8" s="25"/>
      <c r="D8" s="39">
        <v>1</v>
      </c>
      <c r="E8" s="25"/>
      <c r="F8" s="65"/>
      <c r="G8" s="6">
        <f t="shared" si="0"/>
        <v>0</v>
      </c>
      <c r="H8" s="6">
        <f t="shared" si="1"/>
        <v>0</v>
      </c>
      <c r="I8" s="6">
        <f t="shared" si="2"/>
        <v>0</v>
      </c>
      <c r="J8" s="6">
        <f t="shared" si="3"/>
        <v>0</v>
      </c>
      <c r="K8" s="6">
        <f t="shared" si="4"/>
        <v>0</v>
      </c>
      <c r="L8" s="6">
        <f t="shared" si="5"/>
        <v>0</v>
      </c>
      <c r="M8" s="32">
        <f t="shared" si="6"/>
        <v>0</v>
      </c>
      <c r="O8" s="30"/>
      <c r="P8" s="30"/>
      <c r="Q8" s="30"/>
      <c r="R8" s="30"/>
    </row>
    <row r="9" spans="1:20" ht="30" customHeight="1">
      <c r="A9" s="38"/>
      <c r="B9" s="64" t="s">
        <v>32</v>
      </c>
      <c r="C9" s="25"/>
      <c r="D9" s="39">
        <v>1</v>
      </c>
      <c r="E9" s="25"/>
      <c r="F9" s="65"/>
      <c r="G9" s="6">
        <f t="shared" si="0"/>
        <v>0</v>
      </c>
      <c r="H9" s="6">
        <f t="shared" si="1"/>
        <v>0</v>
      </c>
      <c r="I9" s="6">
        <f t="shared" si="2"/>
        <v>0</v>
      </c>
      <c r="J9" s="6">
        <f t="shared" si="3"/>
        <v>0</v>
      </c>
      <c r="K9" s="6">
        <f t="shared" si="4"/>
        <v>0</v>
      </c>
      <c r="L9" s="6">
        <f t="shared" si="5"/>
        <v>0</v>
      </c>
      <c r="M9" s="32">
        <f t="shared" si="6"/>
        <v>0</v>
      </c>
      <c r="O9" s="30"/>
      <c r="P9" s="30"/>
      <c r="Q9" s="30"/>
      <c r="R9" s="30"/>
    </row>
    <row r="10" spans="1:20" ht="30" customHeight="1">
      <c r="A10" s="38"/>
      <c r="B10" s="64" t="s">
        <v>33</v>
      </c>
      <c r="C10" s="25"/>
      <c r="D10" s="39">
        <v>1</v>
      </c>
      <c r="E10" s="25"/>
      <c r="F10" s="65"/>
      <c r="G10" s="6">
        <f t="shared" si="0"/>
        <v>0</v>
      </c>
      <c r="H10" s="6">
        <f t="shared" si="1"/>
        <v>0</v>
      </c>
      <c r="I10" s="6">
        <f t="shared" si="2"/>
        <v>0</v>
      </c>
      <c r="J10" s="6">
        <f t="shared" si="3"/>
        <v>0</v>
      </c>
      <c r="K10" s="6">
        <f t="shared" si="4"/>
        <v>0</v>
      </c>
      <c r="L10" s="6">
        <f t="shared" si="5"/>
        <v>0</v>
      </c>
      <c r="M10" s="32">
        <f t="shared" si="6"/>
        <v>0</v>
      </c>
    </row>
    <row r="11" spans="1:20" ht="20.100000000000001" customHeight="1">
      <c r="A11" s="58"/>
      <c r="B11" s="10"/>
      <c r="C11" s="63" t="s">
        <v>9</v>
      </c>
      <c r="D11" s="63"/>
      <c r="E11" s="63"/>
      <c r="F11" s="63"/>
      <c r="G11" s="7">
        <f t="shared" ref="G11:M11" si="7">SUM(G5:G10)</f>
        <v>0</v>
      </c>
      <c r="H11" s="7">
        <f t="shared" si="7"/>
        <v>0</v>
      </c>
      <c r="I11" s="7">
        <f t="shared" si="7"/>
        <v>0</v>
      </c>
      <c r="J11" s="7">
        <f t="shared" si="7"/>
        <v>0</v>
      </c>
      <c r="K11" s="7">
        <f t="shared" si="7"/>
        <v>0</v>
      </c>
      <c r="L11" s="7">
        <f t="shared" si="7"/>
        <v>0</v>
      </c>
      <c r="M11" s="33">
        <f t="shared" si="7"/>
        <v>0</v>
      </c>
      <c r="N11" s="29"/>
    </row>
    <row r="12" spans="1:20" ht="20.100000000000001" customHeight="1">
      <c r="A12" s="58"/>
      <c r="B12" s="10"/>
      <c r="C12" s="46" t="s">
        <v>11</v>
      </c>
      <c r="D12" s="46"/>
      <c r="E12" s="46"/>
      <c r="F12" s="46"/>
      <c r="G12" s="8">
        <v>0.222</v>
      </c>
      <c r="H12" s="8">
        <v>0.39500000000000002</v>
      </c>
      <c r="I12" s="8">
        <v>0.61699999999999999</v>
      </c>
      <c r="J12" s="8">
        <v>0.88800000000000001</v>
      </c>
      <c r="K12" s="8">
        <v>1.208</v>
      </c>
      <c r="L12" s="8">
        <v>1.5780000000000001</v>
      </c>
      <c r="M12" s="34">
        <v>2.4660000000000002</v>
      </c>
      <c r="N12" s="28"/>
    </row>
    <row r="13" spans="1:20" ht="20.100000000000001" customHeight="1" thickBot="1">
      <c r="A13" s="58"/>
      <c r="B13" s="10"/>
      <c r="C13" s="46" t="s">
        <v>12</v>
      </c>
      <c r="D13" s="46"/>
      <c r="E13" s="46"/>
      <c r="F13" s="46"/>
      <c r="G13" s="27">
        <f t="shared" ref="G13:M13" si="8">+G11*G12</f>
        <v>0</v>
      </c>
      <c r="H13" s="27">
        <f t="shared" si="8"/>
        <v>0</v>
      </c>
      <c r="I13" s="27">
        <f t="shared" si="8"/>
        <v>0</v>
      </c>
      <c r="J13" s="27">
        <f t="shared" si="8"/>
        <v>0</v>
      </c>
      <c r="K13" s="27">
        <f t="shared" si="8"/>
        <v>0</v>
      </c>
      <c r="L13" s="27">
        <f t="shared" si="8"/>
        <v>0</v>
      </c>
      <c r="M13" s="35">
        <f t="shared" si="8"/>
        <v>0</v>
      </c>
    </row>
    <row r="14" spans="1:20" ht="20.100000000000001" customHeight="1" thickBot="1">
      <c r="A14" s="59"/>
      <c r="B14" s="60"/>
      <c r="C14" s="45" t="s">
        <v>13</v>
      </c>
      <c r="D14" s="45"/>
      <c r="E14" s="45"/>
      <c r="F14" s="45"/>
      <c r="G14" s="47">
        <f>SUM(G13:M13)</f>
        <v>0</v>
      </c>
      <c r="H14" s="47"/>
      <c r="I14" s="47"/>
      <c r="J14" s="47"/>
      <c r="K14" s="47"/>
      <c r="L14" s="47"/>
      <c r="M14" s="48"/>
    </row>
    <row r="15" spans="1:20">
      <c r="O15" s="9"/>
      <c r="P15" s="9"/>
      <c r="Q15" s="9"/>
      <c r="R15" s="9"/>
      <c r="S15" s="9"/>
      <c r="T15" s="9"/>
    </row>
    <row r="16" spans="1:20" ht="8.25" customHeight="1" thickBot="1">
      <c r="D16" s="26" t="s">
        <v>23</v>
      </c>
    </row>
    <row r="17" spans="1:13" ht="18.75" customHeight="1" thickBot="1">
      <c r="A17" s="10"/>
      <c r="B17" s="10"/>
      <c r="C17" s="15"/>
      <c r="D17" s="11"/>
      <c r="E17" s="11"/>
      <c r="F17" s="16"/>
      <c r="I17" s="37"/>
      <c r="J17" s="36" t="s">
        <v>34</v>
      </c>
      <c r="M17" s="12"/>
    </row>
    <row r="18" spans="1:13" ht="50.1" customHeight="1">
      <c r="A18" s="10"/>
      <c r="B18" s="10"/>
      <c r="C18" s="15"/>
      <c r="D18" s="11"/>
      <c r="E18" s="11"/>
      <c r="F18" s="16"/>
      <c r="M18" s="12"/>
    </row>
    <row r="19" spans="1:13" ht="50.1" customHeight="1">
      <c r="A19" s="10"/>
      <c r="B19" s="10"/>
      <c r="C19" s="15"/>
      <c r="D19" s="11"/>
      <c r="E19" s="14"/>
      <c r="F19" s="2"/>
      <c r="M19" s="12"/>
    </row>
    <row r="20" spans="1:13" ht="50.1" customHeight="1">
      <c r="A20" s="10"/>
      <c r="B20" s="10"/>
      <c r="C20" s="15"/>
      <c r="D20" s="11"/>
      <c r="E20" s="14"/>
      <c r="F20" s="2"/>
      <c r="M20" s="12"/>
    </row>
    <row r="21" spans="1:13" ht="50.1" customHeight="1">
      <c r="A21" s="10"/>
      <c r="B21" s="10"/>
      <c r="C21" s="15"/>
      <c r="D21" s="11"/>
      <c r="E21" s="14"/>
      <c r="F21" s="2"/>
      <c r="M21" s="12"/>
    </row>
    <row r="22" spans="1:13" ht="50.1" customHeight="1">
      <c r="A22" s="10"/>
      <c r="B22" s="10"/>
      <c r="C22" s="15"/>
      <c r="D22" s="11"/>
      <c r="E22" s="14"/>
      <c r="F22" s="2"/>
      <c r="G22" s="12"/>
      <c r="H22" s="12"/>
      <c r="I22" s="12"/>
      <c r="J22" s="12"/>
      <c r="K22" s="12"/>
      <c r="L22" s="12"/>
      <c r="M22" s="12"/>
    </row>
    <row r="23" spans="1:13" ht="50.1" customHeight="1">
      <c r="A23" s="10"/>
      <c r="B23" s="10"/>
      <c r="C23" s="15"/>
      <c r="D23" s="11"/>
      <c r="E23" s="11"/>
      <c r="F23" s="16"/>
      <c r="G23" s="12"/>
      <c r="H23" s="12"/>
      <c r="I23" s="12"/>
      <c r="J23" s="12"/>
      <c r="K23" s="12"/>
      <c r="L23" s="12"/>
      <c r="M23" s="12"/>
    </row>
    <row r="24" spans="1:13" ht="50.1" customHeight="1">
      <c r="A24" s="10"/>
      <c r="B24" s="10"/>
      <c r="C24" s="15"/>
      <c r="D24" s="11"/>
      <c r="E24" s="11"/>
      <c r="F24" s="16"/>
      <c r="G24" s="12"/>
      <c r="H24" s="12"/>
      <c r="I24" s="12"/>
      <c r="J24" s="12"/>
      <c r="K24" s="12"/>
      <c r="L24" s="12"/>
      <c r="M24" s="12"/>
    </row>
    <row r="25" spans="1:13" ht="50.1" customHeight="1">
      <c r="A25" s="10"/>
      <c r="B25" s="10"/>
      <c r="C25" s="17"/>
      <c r="D25" s="11"/>
      <c r="E25" s="14"/>
      <c r="F25" s="2"/>
      <c r="G25" s="12"/>
      <c r="H25" s="12"/>
      <c r="I25" s="12"/>
      <c r="J25" s="12"/>
      <c r="K25" s="12"/>
      <c r="L25" s="12"/>
      <c r="M25" s="12"/>
    </row>
    <row r="26" spans="1:13" ht="50.1" customHeight="1">
      <c r="A26" s="10"/>
      <c r="B26" s="10"/>
      <c r="C26" s="13"/>
      <c r="D26" s="11"/>
      <c r="E26" s="14"/>
      <c r="F26" s="2"/>
      <c r="G26" s="12"/>
      <c r="H26" s="12"/>
      <c r="I26" s="12"/>
      <c r="J26" s="12"/>
      <c r="K26" s="12"/>
      <c r="L26" s="12"/>
      <c r="M26" s="12"/>
    </row>
    <row r="27" spans="1:13" ht="50.1" customHeight="1">
      <c r="A27" s="10"/>
      <c r="B27" s="10"/>
      <c r="C27" s="15"/>
      <c r="D27" s="11"/>
      <c r="E27" s="14"/>
      <c r="F27" s="2"/>
      <c r="G27" s="12"/>
      <c r="H27" s="12"/>
      <c r="I27" s="12"/>
      <c r="J27" s="12"/>
      <c r="K27" s="12"/>
      <c r="L27" s="12"/>
      <c r="M27" s="12"/>
    </row>
    <row r="28" spans="1:13" ht="50.1" customHeight="1">
      <c r="A28" s="10"/>
      <c r="B28" s="10"/>
      <c r="C28" s="15"/>
      <c r="D28" s="11"/>
      <c r="E28" s="14"/>
      <c r="F28" s="2"/>
      <c r="G28" s="12"/>
      <c r="H28" s="12"/>
      <c r="I28" s="12"/>
      <c r="J28" s="12"/>
      <c r="K28" s="12"/>
      <c r="L28" s="12"/>
      <c r="M28" s="12"/>
    </row>
    <row r="29" spans="1:13" ht="50.1" customHeight="1">
      <c r="A29" s="10"/>
      <c r="B29" s="10"/>
      <c r="C29" s="15"/>
      <c r="D29" s="11"/>
      <c r="E29" s="14"/>
      <c r="F29" s="2"/>
      <c r="G29" s="12"/>
      <c r="H29" s="12"/>
      <c r="I29" s="12"/>
      <c r="J29" s="12"/>
      <c r="K29" s="12"/>
      <c r="L29" s="12"/>
      <c r="M29" s="12"/>
    </row>
    <row r="30" spans="1:13" ht="50.1" customHeight="1">
      <c r="A30" s="10"/>
      <c r="B30" s="10"/>
      <c r="C30" s="15"/>
      <c r="D30" s="11"/>
      <c r="E30" s="11"/>
      <c r="F30" s="16"/>
      <c r="G30" s="12"/>
      <c r="H30" s="12"/>
      <c r="I30" s="12"/>
      <c r="J30" s="12"/>
      <c r="K30" s="12"/>
      <c r="L30" s="12"/>
      <c r="M30" s="12"/>
    </row>
    <row r="31" spans="1:13" ht="50.1" customHeight="1">
      <c r="A31" s="10"/>
      <c r="B31" s="10"/>
      <c r="C31" s="15"/>
      <c r="D31" s="11"/>
      <c r="E31" s="11"/>
      <c r="F31" s="16"/>
      <c r="G31" s="12"/>
      <c r="H31" s="12"/>
      <c r="I31" s="12"/>
      <c r="J31" s="12"/>
      <c r="K31" s="12"/>
      <c r="L31" s="12"/>
      <c r="M31" s="12"/>
    </row>
    <row r="32" spans="1:13" ht="50.1" customHeight="1">
      <c r="A32" s="18"/>
      <c r="B32" s="18"/>
      <c r="C32" s="17"/>
      <c r="D32" s="11"/>
      <c r="E32" s="11"/>
      <c r="F32" s="1"/>
      <c r="G32" s="12"/>
      <c r="H32" s="12"/>
      <c r="I32" s="12"/>
      <c r="J32" s="12"/>
      <c r="K32" s="12"/>
      <c r="L32" s="12"/>
      <c r="M32" s="12"/>
    </row>
    <row r="33" spans="1:13" ht="50.1" customHeight="1">
      <c r="A33" s="19"/>
      <c r="B33" s="19"/>
      <c r="C33" s="17"/>
      <c r="D33" s="11"/>
      <c r="E33" s="14"/>
      <c r="F33" s="1"/>
      <c r="G33" s="12"/>
      <c r="H33" s="12"/>
      <c r="I33" s="12"/>
      <c r="J33" s="12"/>
      <c r="K33" s="12"/>
      <c r="L33" s="12"/>
      <c r="M33" s="12"/>
    </row>
    <row r="34" spans="1:13" ht="50.1" customHeight="1">
      <c r="A34" s="10"/>
      <c r="B34" s="10"/>
      <c r="C34" s="41"/>
      <c r="D34" s="41"/>
      <c r="E34" s="41"/>
      <c r="F34" s="41"/>
      <c r="G34" s="20"/>
      <c r="H34" s="20"/>
      <c r="I34" s="20"/>
      <c r="J34" s="20"/>
      <c r="K34" s="20"/>
      <c r="L34" s="20"/>
      <c r="M34" s="20"/>
    </row>
    <row r="35" spans="1:13">
      <c r="A35" s="10"/>
      <c r="B35" s="10"/>
      <c r="C35" s="41"/>
      <c r="D35" s="41"/>
      <c r="E35" s="41"/>
      <c r="F35" s="41"/>
      <c r="G35" s="21"/>
      <c r="H35" s="21"/>
      <c r="I35" s="21"/>
      <c r="J35" s="21"/>
      <c r="K35" s="21"/>
      <c r="L35" s="21"/>
      <c r="M35" s="21"/>
    </row>
    <row r="36" spans="1:13">
      <c r="A36" s="10"/>
      <c r="B36" s="10"/>
      <c r="C36" s="41"/>
      <c r="D36" s="41"/>
      <c r="E36" s="41"/>
      <c r="F36" s="41"/>
      <c r="G36" s="22"/>
      <c r="H36" s="22"/>
      <c r="I36" s="22"/>
      <c r="J36" s="22"/>
      <c r="K36" s="22"/>
      <c r="L36" s="22"/>
      <c r="M36" s="22"/>
    </row>
    <row r="37" spans="1:13">
      <c r="A37" s="10"/>
      <c r="B37" s="10"/>
      <c r="C37" s="42"/>
      <c r="D37" s="42"/>
      <c r="E37" s="42"/>
      <c r="F37" s="42"/>
      <c r="G37" s="40"/>
      <c r="H37" s="40"/>
      <c r="I37" s="40"/>
      <c r="J37" s="40"/>
      <c r="K37" s="40"/>
      <c r="L37" s="40"/>
      <c r="M37" s="24"/>
    </row>
  </sheetData>
  <mergeCells count="14">
    <mergeCell ref="K1:M1"/>
    <mergeCell ref="I1:J1"/>
    <mergeCell ref="A4:L4"/>
    <mergeCell ref="C14:F14"/>
    <mergeCell ref="C11:F11"/>
    <mergeCell ref="C12:F12"/>
    <mergeCell ref="C13:F13"/>
    <mergeCell ref="G14:M14"/>
    <mergeCell ref="A2:M2"/>
    <mergeCell ref="G37:L37"/>
    <mergeCell ref="C34:F34"/>
    <mergeCell ref="C35:F35"/>
    <mergeCell ref="C36:F36"/>
    <mergeCell ref="C37:F37"/>
  </mergeCells>
  <phoneticPr fontId="0" type="noConversion"/>
  <dataValidations count="1">
    <dataValidation type="list" allowBlank="1" showInputMessage="1" showErrorMessage="1" error="valeur non valide " prompt="Choisir valeur" sqref="C17:C33 C5:C10">
      <formula1>"6,8,10,12,14,16,20,25"</formula1>
    </dataValidation>
  </dataValidations>
  <pageMargins left="0.39370078740157483" right="0.39370078740157483" top="0.39370078740157483" bottom="0.74803149606299213" header="0.51181102362204722" footer="0.31496062992125984"/>
  <pageSetup paperSize="9" scale="96" orientation="landscape" horizontalDpi="4294967293" verticalDpi="4294967293" r:id="rId1"/>
  <headerFooter alignWithMargins="0"/>
  <colBreaks count="1" manualBreakCount="1">
    <brk id="13" max="1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12"/>
  <sheetViews>
    <sheetView workbookViewId="0">
      <selection activeCell="E6" sqref="E6"/>
    </sheetView>
  </sheetViews>
  <sheetFormatPr baseColWidth="10" defaultRowHeight="12.75"/>
  <cols>
    <col min="3" max="3" width="16" customWidth="1"/>
  </cols>
  <sheetData>
    <row r="1" spans="2:2" ht="21.95" customHeight="1">
      <c r="B1" s="23" t="s">
        <v>14</v>
      </c>
    </row>
    <row r="2" spans="2:2" ht="21.95" customHeight="1">
      <c r="B2" s="23" t="s">
        <v>15</v>
      </c>
    </row>
    <row r="3" spans="2:2" ht="21.95" customHeight="1">
      <c r="B3" s="23" t="s">
        <v>16</v>
      </c>
    </row>
    <row r="4" spans="2:2" ht="21.95" customHeight="1">
      <c r="B4" s="23" t="s">
        <v>17</v>
      </c>
    </row>
    <row r="5" spans="2:2" ht="21.95" customHeight="1">
      <c r="B5" s="23" t="s">
        <v>18</v>
      </c>
    </row>
    <row r="6" spans="2:2" ht="21.95" customHeight="1">
      <c r="B6" s="23" t="s">
        <v>19</v>
      </c>
    </row>
    <row r="7" spans="2:2" ht="21.95" customHeight="1">
      <c r="B7" s="23" t="s">
        <v>20</v>
      </c>
    </row>
    <row r="8" spans="2:2" ht="21.95" customHeight="1">
      <c r="B8" s="23" t="s">
        <v>21</v>
      </c>
    </row>
    <row r="9" spans="2:2" ht="21.95" customHeight="1">
      <c r="B9" s="23" t="s">
        <v>22</v>
      </c>
    </row>
    <row r="10" spans="2:2" ht="24.95" customHeight="1">
      <c r="B10" s="23" t="s">
        <v>25</v>
      </c>
    </row>
    <row r="11" spans="2:2" ht="24.95" customHeight="1"/>
    <row r="12" spans="2:2" ht="24.95" customHeight="1"/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Bordereau d'armature</vt:lpstr>
      <vt:lpstr>Feuil1</vt:lpstr>
      <vt:lpstr>listebarre</vt:lpstr>
      <vt:lpstr>'Bordereau d''armature'!Zone_d_impression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2022-10-12T10:01:04Z</cp:lastPrinted>
  <dcterms:created xsi:type="dcterms:W3CDTF">1996-10-21T11:03:58Z</dcterms:created>
  <dcterms:modified xsi:type="dcterms:W3CDTF">2022-10-12T12:54:50Z</dcterms:modified>
</cp:coreProperties>
</file>