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grateau\Documents\IEN-PRO\9 - CIRAS\Stats résultats BIA et CAEA\"/>
    </mc:Choice>
  </mc:AlternateContent>
  <bookViews>
    <workbookView xWindow="-34665" yWindow="-285" windowWidth="30975" windowHeight="19725"/>
  </bookViews>
  <sheets>
    <sheet name="Evolution 2019- 2014" sheetId="3" r:id="rId1"/>
  </sheets>
  <definedNames>
    <definedName name="_xlnm.Print_Area" localSheetId="0">'Evolution 2019- 2014'!$A$1:$H$25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2" i="3" l="1"/>
  <c r="H11" i="3"/>
  <c r="B11" i="3" l="1"/>
  <c r="H21" i="3"/>
  <c r="H20" i="3"/>
  <c r="H19" i="3"/>
  <c r="H18" i="3"/>
  <c r="H10" i="3"/>
  <c r="H9" i="3"/>
  <c r="H8" i="3"/>
  <c r="H7" i="3"/>
  <c r="H6" i="3"/>
  <c r="B22" i="3"/>
  <c r="C22" i="3" l="1"/>
  <c r="C11" i="3"/>
  <c r="D22" i="3" l="1"/>
  <c r="D11" i="3"/>
  <c r="E11" i="3"/>
  <c r="E22" i="3"/>
  <c r="F22" i="3"/>
  <c r="F11" i="3"/>
  <c r="G22" i="3"/>
  <c r="G11" i="3"/>
</calcChain>
</file>

<file path=xl/sharedStrings.xml><?xml version="1.0" encoding="utf-8"?>
<sst xmlns="http://schemas.openxmlformats.org/spreadsheetml/2006/main" count="32" uniqueCount="20">
  <si>
    <t>Nombre de présents :</t>
  </si>
  <si>
    <t xml:space="preserve">Nombre d'admis : </t>
  </si>
  <si>
    <t>Nombre d'établissements ayant inscrit
 des candidats à l'examen du BIA :</t>
  </si>
  <si>
    <t>Nombre total d'inscrits :</t>
  </si>
  <si>
    <t xml:space="preserve">Nombre de fille inscrites : </t>
  </si>
  <si>
    <t>Brevet d'Initiation Aéronautique (BIA)</t>
  </si>
  <si>
    <t>Certificat d'Aptitude à l'Enseignement Aéronautique (CAEA)</t>
  </si>
  <si>
    <t>TOTAL NATIONAL
2015</t>
  </si>
  <si>
    <t>TOTAL NATIONAL
2014</t>
  </si>
  <si>
    <t>Taux de réussite (par rapport aux présents) :</t>
  </si>
  <si>
    <t>NC*</t>
  </si>
  <si>
    <t>*NC : non communiqué</t>
  </si>
  <si>
    <t>TOTAL NATIONAL
2016</t>
  </si>
  <si>
    <t>TOTAL NATIONAL
2017</t>
  </si>
  <si>
    <t xml:space="preserve">Nombre de fille inscrites parmi les inscrites </t>
  </si>
  <si>
    <t xml:space="preserve">Nombre de candidats inscrits à l'épreuve facultative </t>
  </si>
  <si>
    <t>TOTAL NATIONAL
2018</t>
  </si>
  <si>
    <t>TOTAL NATIONAL
2019</t>
  </si>
  <si>
    <t>Variation 2018/2019</t>
  </si>
  <si>
    <t>BIA et CAEA 
Evolution 2019-2018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</si>
</sst>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5" fillId="0" borderId="0"/>
    <xf numFmtId="0" fontId="9" fillId="0" borderId="0"/>
    <xf numFmtId="0" fontId="8" fillId="0" borderId="0"/>
    <xf numFmtId="0" fontId="2" fillId="0" borderId="0"/>
    <xf numFmtId="0" fontId="5" fillId="0" borderId="0"/>
    <xf numFmtId="0" fontId="1" fillId="0" borderId="0"/>
    <xf numFmtId="0" fontId="1" fillId="0" borderId="0"/>
    <xf numFmtId="0" fontId="10" fillId="0" borderId="0"/>
    <xf numFmtId="0" fontId="10" fillId="0" borderId="0"/>
  </cellStyleXfs>
  <cellXfs count="53">
    <xf numFmtId="0" fontId="0" fillId="0" borderId="0" xfId="0"/>
    <xf numFmtId="0" fontId="4" fillId="0" borderId="0" xfId="0" applyFont="1" applyAlignment="1">
      <alignment horizontal="center"/>
    </xf>
    <xf numFmtId="164" fontId="6" fillId="4" borderId="8" xfId="0" applyNumberFormat="1" applyFont="1" applyFill="1" applyBorder="1"/>
    <xf numFmtId="0" fontId="7" fillId="0" borderId="0" xfId="0" applyFont="1" applyAlignment="1">
      <alignment horizontal="center" wrapText="1"/>
    </xf>
    <xf numFmtId="0" fontId="6" fillId="0" borderId="0" xfId="0" applyFont="1"/>
    <xf numFmtId="0" fontId="7" fillId="3" borderId="9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164" fontId="6" fillId="2" borderId="6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/>
    <xf numFmtId="1" fontId="6" fillId="0" borderId="6" xfId="0" applyNumberFormat="1" applyFont="1" applyBorder="1" applyAlignment="1">
      <alignment horizontal="center" vertical="center"/>
    </xf>
    <xf numFmtId="1" fontId="6" fillId="0" borderId="4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1" fontId="6" fillId="0" borderId="0" xfId="0" applyNumberFormat="1" applyFont="1" applyBorder="1" applyAlignment="1">
      <alignment horizontal="center"/>
    </xf>
    <xf numFmtId="0" fontId="7" fillId="3" borderId="10" xfId="0" applyFont="1" applyFill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/>
    </xf>
    <xf numFmtId="0" fontId="5" fillId="0" borderId="0" xfId="0" applyFont="1"/>
    <xf numFmtId="0" fontId="6" fillId="0" borderId="0" xfId="0" applyFont="1" applyFill="1" applyBorder="1" applyAlignment="1">
      <alignment horizontal="left" vertical="center"/>
    </xf>
    <xf numFmtId="3" fontId="6" fillId="0" borderId="7" xfId="0" applyNumberFormat="1" applyFont="1" applyBorder="1" applyAlignment="1">
      <alignment horizontal="center" vertical="center"/>
    </xf>
    <xf numFmtId="3" fontId="6" fillId="0" borderId="12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1" fontId="7" fillId="0" borderId="5" xfId="0" applyNumberFormat="1" applyFont="1" applyBorder="1" applyAlignment="1">
      <alignment horizontal="center" vertical="center"/>
    </xf>
    <xf numFmtId="3" fontId="7" fillId="0" borderId="3" xfId="0" applyNumberFormat="1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1" fontId="6" fillId="0" borderId="18" xfId="0" applyNumberFormat="1" applyFont="1" applyBorder="1"/>
    <xf numFmtId="0" fontId="7" fillId="5" borderId="18" xfId="0" applyFont="1" applyFill="1" applyBorder="1" applyAlignment="1">
      <alignment horizontal="center" vertical="center" wrapText="1"/>
    </xf>
    <xf numFmtId="3" fontId="6" fillId="0" borderId="14" xfId="0" applyNumberFormat="1" applyFont="1" applyBorder="1"/>
    <xf numFmtId="0" fontId="7" fillId="0" borderId="10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3" fillId="0" borderId="19" xfId="2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 wrapText="1"/>
    </xf>
    <xf numFmtId="164" fontId="6" fillId="2" borderId="15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64" fontId="6" fillId="2" borderId="13" xfId="0" applyNumberFormat="1" applyFont="1" applyFill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3" fontId="6" fillId="0" borderId="23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wrapText="1"/>
    </xf>
  </cellXfs>
  <cellStyles count="10">
    <cellStyle name="Normal" xfId="0" builtinId="0"/>
    <cellStyle name="Normal 2" xfId="1"/>
    <cellStyle name="Normal 2 2" xfId="4"/>
    <cellStyle name="Normal 2 3" xfId="6"/>
    <cellStyle name="Normal 3" xfId="2"/>
    <cellStyle name="Normal 3 2" xfId="5"/>
    <cellStyle name="Normal 4" xfId="3"/>
    <cellStyle name="Normal 4 2" xfId="7"/>
    <cellStyle name="Normal 5" xfId="8"/>
    <cellStyle name="Texte explicatif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4"/>
  <sheetViews>
    <sheetView tabSelected="1" topLeftCell="A5" workbookViewId="0">
      <selection activeCell="G32" sqref="G32"/>
    </sheetView>
  </sheetViews>
  <sheetFormatPr baseColWidth="10" defaultRowHeight="12.75" x14ac:dyDescent="0.2"/>
  <cols>
    <col min="1" max="1" width="57" customWidth="1"/>
    <col min="2" max="7" width="14.7109375" customWidth="1"/>
    <col min="8" max="8" width="13.28515625" customWidth="1"/>
  </cols>
  <sheetData>
    <row r="2" spans="1:8" ht="34.5" customHeight="1" x14ac:dyDescent="0.25">
      <c r="A2" s="52" t="s">
        <v>19</v>
      </c>
      <c r="B2" s="52"/>
      <c r="C2" s="52"/>
      <c r="D2" s="52"/>
      <c r="E2" s="52"/>
      <c r="F2" s="52"/>
      <c r="G2" s="52"/>
      <c r="H2" s="52"/>
    </row>
    <row r="3" spans="1:8" ht="25.5" customHeight="1" x14ac:dyDescent="0.25">
      <c r="A3" s="3"/>
      <c r="B3" s="49"/>
      <c r="C3" s="3"/>
      <c r="D3" s="3"/>
      <c r="E3" s="3"/>
      <c r="F3" s="3"/>
      <c r="G3" s="3"/>
      <c r="H3" s="4"/>
    </row>
    <row r="4" spans="1:8" ht="15" thickBot="1" x14ac:dyDescent="0.25">
      <c r="A4" s="4"/>
      <c r="B4" s="4"/>
      <c r="C4" s="4"/>
      <c r="D4" s="4"/>
      <c r="E4" s="4"/>
      <c r="F4" s="4"/>
      <c r="G4" s="4"/>
      <c r="H4" s="4"/>
    </row>
    <row r="5" spans="1:8" ht="45.75" thickBot="1" x14ac:dyDescent="0.25">
      <c r="A5" s="5" t="s">
        <v>5</v>
      </c>
      <c r="B5" s="6" t="s">
        <v>17</v>
      </c>
      <c r="C5" s="6" t="s">
        <v>16</v>
      </c>
      <c r="D5" s="6" t="s">
        <v>13</v>
      </c>
      <c r="E5" s="6" t="s">
        <v>12</v>
      </c>
      <c r="F5" s="6" t="s">
        <v>7</v>
      </c>
      <c r="G5" s="6" t="s">
        <v>8</v>
      </c>
      <c r="H5" s="33" t="s">
        <v>18</v>
      </c>
    </row>
    <row r="6" spans="1:8" ht="15.75" thickBot="1" x14ac:dyDescent="0.25">
      <c r="A6" s="35" t="s">
        <v>3</v>
      </c>
      <c r="B6" s="20">
        <v>16139</v>
      </c>
      <c r="C6" s="20">
        <v>14289</v>
      </c>
      <c r="D6" s="20">
        <v>12352</v>
      </c>
      <c r="E6" s="20">
        <v>11557</v>
      </c>
      <c r="F6" s="20">
        <v>10369</v>
      </c>
      <c r="G6" s="21">
        <v>10269</v>
      </c>
      <c r="H6" s="34">
        <f>B6-C6</f>
        <v>1850</v>
      </c>
    </row>
    <row r="7" spans="1:8" ht="15.75" thickBot="1" x14ac:dyDescent="0.25">
      <c r="A7" s="36" t="s">
        <v>14</v>
      </c>
      <c r="B7" s="45">
        <v>4162</v>
      </c>
      <c r="C7" s="45">
        <v>3737</v>
      </c>
      <c r="D7" s="45">
        <v>2773</v>
      </c>
      <c r="E7" s="22">
        <v>2561</v>
      </c>
      <c r="F7" s="22">
        <v>2220</v>
      </c>
      <c r="G7" s="23" t="s">
        <v>10</v>
      </c>
      <c r="H7" s="34">
        <f t="shared" ref="H7:H10" si="0">B7-C7</f>
        <v>425</v>
      </c>
    </row>
    <row r="8" spans="1:8" ht="32.25" thickBot="1" x14ac:dyDescent="0.25">
      <c r="A8" s="37" t="s">
        <v>15</v>
      </c>
      <c r="B8" s="45">
        <v>13010</v>
      </c>
      <c r="C8" s="45">
        <v>11367</v>
      </c>
      <c r="D8" s="45">
        <v>8791</v>
      </c>
      <c r="E8" s="22">
        <v>8075</v>
      </c>
      <c r="F8" s="22"/>
      <c r="G8" s="23"/>
      <c r="H8" s="34">
        <f t="shared" si="0"/>
        <v>1643</v>
      </c>
    </row>
    <row r="9" spans="1:8" ht="15.75" thickBot="1" x14ac:dyDescent="0.25">
      <c r="A9" s="38" t="s">
        <v>0</v>
      </c>
      <c r="B9" s="26">
        <v>14914</v>
      </c>
      <c r="C9" s="26">
        <v>13160</v>
      </c>
      <c r="D9" s="26">
        <v>11621</v>
      </c>
      <c r="E9" s="26">
        <v>10785</v>
      </c>
      <c r="F9" s="26">
        <v>10010</v>
      </c>
      <c r="G9" s="24">
        <v>9570</v>
      </c>
      <c r="H9" s="34">
        <f t="shared" si="0"/>
        <v>1754</v>
      </c>
    </row>
    <row r="10" spans="1:8" ht="15.75" thickBot="1" x14ac:dyDescent="0.25">
      <c r="A10" s="39" t="s">
        <v>1</v>
      </c>
      <c r="B10" s="46">
        <v>11276</v>
      </c>
      <c r="C10" s="46">
        <v>9346</v>
      </c>
      <c r="D10" s="46">
        <v>9406</v>
      </c>
      <c r="E10" s="23">
        <v>8650</v>
      </c>
      <c r="F10" s="23">
        <v>7314</v>
      </c>
      <c r="G10" s="23">
        <v>7100</v>
      </c>
      <c r="H10" s="34">
        <f t="shared" si="0"/>
        <v>1930</v>
      </c>
    </row>
    <row r="11" spans="1:8" ht="15.75" thickBot="1" x14ac:dyDescent="0.25">
      <c r="A11" s="40" t="s">
        <v>9</v>
      </c>
      <c r="B11" s="44">
        <f t="shared" ref="B11" si="1">B10/B9</f>
        <v>0.75606812391041978</v>
      </c>
      <c r="C11" s="44">
        <f>C10/C9</f>
        <v>0.71018237082066871</v>
      </c>
      <c r="D11" s="44">
        <f>D10/D9</f>
        <v>0.80939678168832285</v>
      </c>
      <c r="E11" s="9">
        <f>E10/E9</f>
        <v>0.80203987019007883</v>
      </c>
      <c r="F11" s="9">
        <f>F10/F9</f>
        <v>0.73066933066933071</v>
      </c>
      <c r="G11" s="9">
        <f>G10/G9</f>
        <v>0.74190177638453503</v>
      </c>
      <c r="H11" s="2">
        <f>B11-C11</f>
        <v>4.5885753089751069E-2</v>
      </c>
    </row>
    <row r="12" spans="1:8" ht="14.25" x14ac:dyDescent="0.2">
      <c r="A12" s="19"/>
      <c r="B12" s="50"/>
      <c r="C12" s="19"/>
      <c r="D12" s="19"/>
      <c r="E12" s="19"/>
      <c r="F12" s="10"/>
      <c r="G12" s="10"/>
      <c r="H12" s="11"/>
    </row>
    <row r="13" spans="1:8" ht="15" thickBot="1" x14ac:dyDescent="0.25">
      <c r="A13" s="19"/>
      <c r="B13" s="50"/>
      <c r="C13" s="19"/>
      <c r="D13" s="19"/>
      <c r="E13" s="19"/>
      <c r="F13" s="10"/>
      <c r="G13" s="10"/>
      <c r="H13" s="11"/>
    </row>
    <row r="14" spans="1:8" ht="30.75" thickBot="1" x14ac:dyDescent="0.25">
      <c r="A14" s="8" t="s">
        <v>2</v>
      </c>
      <c r="B14" s="28">
        <v>1688</v>
      </c>
      <c r="C14" s="28">
        <v>1653</v>
      </c>
      <c r="D14" s="28">
        <v>1425</v>
      </c>
      <c r="E14" s="27">
        <v>1265</v>
      </c>
      <c r="F14" s="12">
        <v>1269</v>
      </c>
      <c r="G14" s="13">
        <v>1269</v>
      </c>
      <c r="H14" s="11"/>
    </row>
    <row r="15" spans="1:8" ht="15" x14ac:dyDescent="0.2">
      <c r="A15" s="14"/>
      <c r="B15" s="18"/>
      <c r="C15" s="14"/>
      <c r="D15" s="14"/>
      <c r="E15" s="14"/>
      <c r="F15" s="15"/>
      <c r="G15" s="15"/>
      <c r="H15" s="11"/>
    </row>
    <row r="16" spans="1:8" ht="15.75" thickBot="1" x14ac:dyDescent="0.25">
      <c r="A16" s="4"/>
      <c r="B16" s="51"/>
      <c r="C16" s="4"/>
      <c r="D16" s="4"/>
      <c r="E16" s="4"/>
      <c r="F16" s="4"/>
      <c r="G16" s="4"/>
      <c r="H16" s="11"/>
    </row>
    <row r="17" spans="1:8" ht="45.75" thickBot="1" x14ac:dyDescent="0.25">
      <c r="A17" s="16" t="s">
        <v>6</v>
      </c>
      <c r="B17" s="6" t="s">
        <v>17</v>
      </c>
      <c r="C17" s="6" t="s">
        <v>16</v>
      </c>
      <c r="D17" s="6" t="s">
        <v>13</v>
      </c>
      <c r="E17" s="6" t="s">
        <v>12</v>
      </c>
      <c r="F17" s="6" t="s">
        <v>7</v>
      </c>
      <c r="G17" s="6" t="s">
        <v>8</v>
      </c>
      <c r="H17" s="33" t="s">
        <v>18</v>
      </c>
    </row>
    <row r="18" spans="1:8" ht="15.75" thickBot="1" x14ac:dyDescent="0.25">
      <c r="A18" s="35" t="s">
        <v>3</v>
      </c>
      <c r="B18" s="42">
        <v>574</v>
      </c>
      <c r="C18" s="42">
        <v>560</v>
      </c>
      <c r="D18" s="30">
        <v>453</v>
      </c>
      <c r="E18" s="7">
        <v>376</v>
      </c>
      <c r="F18" s="7">
        <v>293</v>
      </c>
      <c r="G18" s="7">
        <v>353</v>
      </c>
      <c r="H18" s="32">
        <f>B18-C18</f>
        <v>14</v>
      </c>
    </row>
    <row r="19" spans="1:8" ht="15.75" thickBot="1" x14ac:dyDescent="0.25">
      <c r="A19" s="36" t="s">
        <v>4</v>
      </c>
      <c r="B19" s="43">
        <v>112</v>
      </c>
      <c r="C19" s="43">
        <v>123</v>
      </c>
      <c r="D19" s="30">
        <v>67</v>
      </c>
      <c r="E19" s="7">
        <v>48</v>
      </c>
      <c r="F19" s="7">
        <v>37</v>
      </c>
      <c r="G19" s="7" t="s">
        <v>10</v>
      </c>
      <c r="H19" s="32">
        <f t="shared" ref="H19:H21" si="2">B19-C19</f>
        <v>-11</v>
      </c>
    </row>
    <row r="20" spans="1:8" ht="15.75" thickBot="1" x14ac:dyDescent="0.25">
      <c r="A20" s="38" t="s">
        <v>0</v>
      </c>
      <c r="B20" s="47">
        <v>435</v>
      </c>
      <c r="C20" s="47">
        <v>451</v>
      </c>
      <c r="D20" s="29">
        <v>356</v>
      </c>
      <c r="E20" s="25">
        <v>294</v>
      </c>
      <c r="F20" s="25">
        <v>226</v>
      </c>
      <c r="G20" s="7">
        <v>290</v>
      </c>
      <c r="H20" s="32">
        <f t="shared" si="2"/>
        <v>-16</v>
      </c>
    </row>
    <row r="21" spans="1:8" ht="15.75" thickBot="1" x14ac:dyDescent="0.25">
      <c r="A21" s="39" t="s">
        <v>1</v>
      </c>
      <c r="B21" s="48">
        <v>288</v>
      </c>
      <c r="C21" s="48">
        <v>273</v>
      </c>
      <c r="D21" s="31">
        <v>261</v>
      </c>
      <c r="E21" s="17">
        <v>216</v>
      </c>
      <c r="F21" s="17">
        <v>147</v>
      </c>
      <c r="G21" s="17">
        <v>238</v>
      </c>
      <c r="H21" s="32">
        <f t="shared" si="2"/>
        <v>15</v>
      </c>
    </row>
    <row r="22" spans="1:8" ht="15.75" thickBot="1" x14ac:dyDescent="0.25">
      <c r="A22" s="40" t="s">
        <v>9</v>
      </c>
      <c r="B22" s="44">
        <f t="shared" ref="B22" si="3">B21/B20</f>
        <v>0.66206896551724137</v>
      </c>
      <c r="C22" s="44">
        <f>C21/C20</f>
        <v>0.60532150776053217</v>
      </c>
      <c r="D22" s="41">
        <f>D21/D20</f>
        <v>0.7331460674157303</v>
      </c>
      <c r="E22" s="9">
        <f>E21/E20</f>
        <v>0.73469387755102045</v>
      </c>
      <c r="F22" s="9">
        <f>F21/F20</f>
        <v>0.65044247787610621</v>
      </c>
      <c r="G22" s="9">
        <f>G21/G20</f>
        <v>0.82068965517241377</v>
      </c>
      <c r="H22" s="2">
        <f>B22-C22</f>
        <v>5.6747457756709196E-2</v>
      </c>
    </row>
    <row r="23" spans="1:8" ht="15" x14ac:dyDescent="0.2">
      <c r="A23" s="19"/>
      <c r="C23" s="19"/>
      <c r="D23" s="19"/>
      <c r="E23" s="19"/>
      <c r="F23" s="1"/>
    </row>
    <row r="24" spans="1:8" ht="14.25" x14ac:dyDescent="0.2">
      <c r="A24" s="19" t="s">
        <v>11</v>
      </c>
      <c r="B24" s="19"/>
      <c r="C24" s="19"/>
      <c r="D24" s="19"/>
      <c r="E24" s="19"/>
    </row>
  </sheetData>
  <mergeCells count="1">
    <mergeCell ref="A2:H2"/>
  </mergeCells>
  <pageMargins left="0.23622047244094491" right="0.27559055118110237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Evolution 2019- 2014</vt:lpstr>
      <vt:lpstr>'Evolution 2019- 2014'!Zone_d_impression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David Grateau</cp:lastModifiedBy>
  <cp:lastPrinted>2019-09-16T11:43:01Z</cp:lastPrinted>
  <dcterms:created xsi:type="dcterms:W3CDTF">2014-05-05T09:18:17Z</dcterms:created>
  <dcterms:modified xsi:type="dcterms:W3CDTF">2019-09-18T09:34:39Z</dcterms:modified>
</cp:coreProperties>
</file>