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pivotTables/pivotTable2.xml" ContentType="application/vnd.openxmlformats-officedocument.spreadsheetml.pivot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Users\pprobst\Documents\SDET et referentiels\SDET V6.4\"/>
    </mc:Choice>
  </mc:AlternateContent>
  <bookViews>
    <workbookView xWindow="-120" yWindow="-120" windowWidth="29040" windowHeight="15840" tabRatio="639"/>
  </bookViews>
  <sheets>
    <sheet name="Introduction " sheetId="29" r:id="rId1"/>
    <sheet name="PV1" sheetId="34" state="hidden" r:id="rId2"/>
    <sheet name="E&amp;R Solution logicielle" sheetId="9" r:id="rId3"/>
    <sheet name="E&amp;R Mise en Oeuvre" sheetId="30" r:id="rId4"/>
    <sheet name="Récapitulatif" sheetId="28" r:id="rId5"/>
    <sheet name="PV2" sheetId="32" state="hidden" r:id="rId6"/>
  </sheets>
  <externalReferences>
    <externalReference r:id="rId7"/>
    <externalReference r:id="rId8"/>
  </externalReferences>
  <definedNames>
    <definedName name="_DAT1" localSheetId="3">'[1]SAP Reference Users'!#REF!</definedName>
    <definedName name="_DAT1">'[1]SAP Reference Users'!#REF!</definedName>
    <definedName name="_DAT2" localSheetId="3">'[1]SAP Reference Users'!#REF!</definedName>
    <definedName name="_DAT2">'[1]SAP Reference Users'!#REF!</definedName>
    <definedName name="_DAT3" localSheetId="3">'[1]SAP Reference Users'!#REF!</definedName>
    <definedName name="_DAT3">'[1]SAP Reference Users'!#REF!</definedName>
    <definedName name="_DAT4" localSheetId="3">'[1]SAP Reference Users'!#REF!</definedName>
    <definedName name="_DAT4">'[1]SAP Reference Users'!#REF!</definedName>
    <definedName name="_DAT5" localSheetId="3">'[1]SAP Reference Users'!#REF!</definedName>
    <definedName name="_DAT5">'[1]SAP Reference Users'!#REF!</definedName>
    <definedName name="_DAT6" localSheetId="3">'[1]SAP Reference Users'!#REF!</definedName>
    <definedName name="_DAT6">'[1]SAP Reference Users'!#REF!</definedName>
    <definedName name="_DAT7" localSheetId="3">'[1]SAP Reference Users'!#REF!</definedName>
    <definedName name="_DAT7">'[1]SAP Reference Users'!#REF!</definedName>
    <definedName name="_DAT8" localSheetId="3">'[1]SAP Reference Users'!#REF!</definedName>
    <definedName name="_DAT8">'[1]SAP Reference Users'!#REF!</definedName>
    <definedName name="_DAT9" localSheetId="3">'[1]SAP Reference Users'!#REF!</definedName>
    <definedName name="_DAT9">'[1]SAP Reference Users'!#REF!</definedName>
    <definedName name="_xlnm._FilterDatabase" localSheetId="3" hidden="1">'E&amp;R Mise en Oeuvre'!$A$5:$AE$159</definedName>
    <definedName name="_xlnm._FilterDatabase" localSheetId="2" hidden="1">'E&amp;R Solution logicielle'!$A$5:$AF$386</definedName>
    <definedName name="_ftn1" localSheetId="2">'E&amp;R Solution logicielle'!$D$296</definedName>
    <definedName name="_ftnref1" localSheetId="2">'E&amp;R Solution logicielle'!$E$293</definedName>
    <definedName name="_Ref448185469" localSheetId="2">'E&amp;R Solution logicielle'!$E$293</definedName>
    <definedName name="_Toc50483587" localSheetId="3">#REF!</definedName>
    <definedName name="_Toc50483587">#REF!</definedName>
    <definedName name="_Toc50483596" localSheetId="3">#REF!</definedName>
    <definedName name="_Toc50483596">#REF!</definedName>
    <definedName name="CompteIndicateur">#N/A</definedName>
    <definedName name="COND">[2]Feuil2!$G$1:$G$2</definedName>
    <definedName name="FiltreIndicateur">#N/A</definedName>
    <definedName name="FiltreIndicateur2">#N/A</definedName>
    <definedName name="FiltreIndicateur3">#N/A</definedName>
    <definedName name="FONCTION">[2]Feuil2!$B$1:$B$14</definedName>
    <definedName name="InterpreteIndicateur">#N/A</definedName>
    <definedName name="SITE">[2]Feuil2!$E$1:$E$3</definedName>
    <definedName name="TEST0" localSheetId="3">'[1]SAP Reference Users'!#REF!</definedName>
    <definedName name="TEST0">'[1]SAP Reference Users'!#REF!</definedName>
    <definedName name="TESTHKEY" localSheetId="3">'[1]SAP Reference Users'!#REF!</definedName>
    <definedName name="TESTHKEY">'[1]SAP Reference Users'!#REF!</definedName>
    <definedName name="TESTKEYS" localSheetId="3">'[1]SAP Reference Users'!#REF!</definedName>
    <definedName name="TESTKEYS">'[1]SAP Reference Users'!#REF!</definedName>
    <definedName name="TESTVKEY" localSheetId="3">'[1]SAP Reference Users'!#REF!</definedName>
    <definedName name="TESTVKEY">'[1]SAP Reference Users'!#REF!</definedName>
    <definedName name="_xlnm.Print_Area" localSheetId="3">'E&amp;R Mise en Oeuvre'!$A$2:$O$153</definedName>
    <definedName name="_xlnm.Print_Area" localSheetId="2">'E&amp;R Solution logicielle'!$B$2:$P$225</definedName>
  </definedNames>
  <calcPr calcId="162913"/>
  <pivotCaches>
    <pivotCache cacheId="0" r:id="rId9"/>
    <pivotCache cacheId="1"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30" l="1"/>
  <c r="E180" i="30"/>
  <c r="E179" i="30"/>
  <c r="F179" i="30"/>
  <c r="E169" i="30"/>
  <c r="F169" i="30"/>
  <c r="E14" i="28"/>
  <c r="E13" i="28"/>
  <c r="E20" i="28"/>
  <c r="E21" i="28"/>
  <c r="B21" i="28"/>
  <c r="B20" i="28"/>
  <c r="B14" i="28"/>
  <c r="B13" i="28"/>
  <c r="E164" i="30"/>
  <c r="E12" i="28"/>
  <c r="E11" i="28"/>
  <c r="E19" i="28"/>
  <c r="E18" i="28"/>
  <c r="G397" i="9"/>
  <c r="F397" i="9"/>
  <c r="G396" i="9"/>
  <c r="F396" i="9"/>
  <c r="G395" i="9"/>
  <c r="F395" i="9"/>
  <c r="G391" i="9"/>
  <c r="F391" i="9"/>
  <c r="F390" i="9"/>
  <c r="G389" i="9"/>
  <c r="F389" i="9"/>
  <c r="F392" i="9" s="1"/>
  <c r="F178" i="30"/>
  <c r="E178" i="30"/>
  <c r="E168" i="30"/>
  <c r="E167" i="30"/>
  <c r="F168" i="30"/>
  <c r="F177" i="30"/>
  <c r="F176" i="30"/>
  <c r="F175" i="30"/>
  <c r="F174" i="30"/>
  <c r="F173" i="30"/>
  <c r="E177" i="30"/>
  <c r="E175" i="30"/>
  <c r="E174" i="30"/>
  <c r="E173" i="30"/>
  <c r="F167" i="30"/>
  <c r="F166" i="30"/>
  <c r="F165" i="30"/>
  <c r="F164" i="30"/>
  <c r="F163" i="30"/>
  <c r="E166" i="30"/>
  <c r="E165" i="30"/>
  <c r="E163" i="30"/>
  <c r="F170" i="30" l="1"/>
  <c r="E170" i="30"/>
  <c r="F398" i="9"/>
  <c r="G398" i="9"/>
  <c r="A372" i="9"/>
  <c r="A371" i="9" l="1"/>
  <c r="A370" i="9"/>
  <c r="A368" i="9"/>
  <c r="A367" i="9"/>
  <c r="A366" i="9"/>
  <c r="A365" i="9"/>
  <c r="A364" i="9"/>
  <c r="A363" i="9"/>
  <c r="A362" i="9"/>
  <c r="A361" i="9"/>
  <c r="A360" i="9"/>
  <c r="A359" i="9"/>
  <c r="A358" i="9"/>
  <c r="A357" i="9"/>
  <c r="A356" i="9"/>
  <c r="A355" i="9"/>
  <c r="A354" i="9"/>
  <c r="A353" i="9"/>
  <c r="A352" i="9"/>
  <c r="A351" i="9"/>
  <c r="A350" i="9"/>
  <c r="A349" i="9"/>
  <c r="A348" i="9"/>
  <c r="A347" i="9"/>
  <c r="A346" i="9"/>
  <c r="A345" i="9"/>
  <c r="A344" i="9"/>
  <c r="A343" i="9"/>
  <c r="A342" i="9"/>
  <c r="A341" i="9"/>
  <c r="A340" i="9"/>
  <c r="A339" i="9"/>
  <c r="A338" i="9"/>
  <c r="A337" i="9"/>
  <c r="A336" i="9"/>
  <c r="A335" i="9"/>
  <c r="A334" i="9"/>
  <c r="A333" i="9"/>
  <c r="A332" i="9"/>
  <c r="A331" i="9"/>
  <c r="A330" i="9"/>
  <c r="A329" i="9"/>
  <c r="A328" i="9"/>
  <c r="A327" i="9"/>
  <c r="A326" i="9"/>
  <c r="A325" i="9"/>
  <c r="A324" i="9"/>
  <c r="A323" i="9"/>
  <c r="A322" i="9"/>
  <c r="A321" i="9"/>
  <c r="A320" i="9"/>
  <c r="A319" i="9"/>
  <c r="A318" i="9"/>
  <c r="A317" i="9"/>
  <c r="A316" i="9"/>
  <c r="A315" i="9"/>
  <c r="A314" i="9"/>
  <c r="A313" i="9"/>
  <c r="A312" i="9"/>
  <c r="A311" i="9"/>
  <c r="A310" i="9"/>
  <c r="A309" i="9"/>
  <c r="A308" i="9"/>
  <c r="A307" i="9"/>
  <c r="A306" i="9"/>
  <c r="A305" i="9"/>
  <c r="A304" i="9"/>
  <c r="A303" i="9"/>
  <c r="A302" i="9"/>
  <c r="A301" i="9"/>
  <c r="A300" i="9"/>
  <c r="A299" i="9"/>
  <c r="A298" i="9"/>
  <c r="A297" i="9"/>
  <c r="A296" i="9"/>
  <c r="A295" i="9"/>
  <c r="A294" i="9"/>
  <c r="A293" i="9"/>
  <c r="A292" i="9"/>
  <c r="A291" i="9"/>
  <c r="A290" i="9"/>
  <c r="A288" i="9"/>
  <c r="A287" i="9"/>
  <c r="A286" i="9"/>
  <c r="A285" i="9"/>
  <c r="A284" i="9"/>
  <c r="A283" i="9"/>
  <c r="A282" i="9"/>
  <c r="A281" i="9"/>
  <c r="A280" i="9"/>
  <c r="A279" i="9"/>
  <c r="A278" i="9"/>
  <c r="A277" i="9"/>
  <c r="A276" i="9"/>
  <c r="A275" i="9"/>
  <c r="A274" i="9"/>
  <c r="A273" i="9"/>
  <c r="A272" i="9"/>
  <c r="A271" i="9"/>
  <c r="A270" i="9"/>
  <c r="A269" i="9"/>
  <c r="A268" i="9"/>
  <c r="A267" i="9"/>
  <c r="A266" i="9"/>
  <c r="A265" i="9"/>
  <c r="A264" i="9"/>
  <c r="A263" i="9"/>
  <c r="A262" i="9"/>
  <c r="A261" i="9"/>
  <c r="A260" i="9"/>
  <c r="A259" i="9"/>
  <c r="A258" i="9"/>
  <c r="A257" i="9"/>
  <c r="A256" i="9"/>
  <c r="A255" i="9"/>
  <c r="A254" i="9"/>
  <c r="A253" i="9"/>
  <c r="A252" i="9"/>
  <c r="A251" i="9"/>
  <c r="A250" i="9"/>
  <c r="A249" i="9"/>
  <c r="A248" i="9"/>
  <c r="A247" i="9"/>
  <c r="A246" i="9"/>
  <c r="A245" i="9"/>
  <c r="A244" i="9"/>
  <c r="A243" i="9"/>
  <c r="A242" i="9"/>
  <c r="A241" i="9"/>
  <c r="A240" i="9"/>
  <c r="A239" i="9"/>
  <c r="A238" i="9"/>
  <c r="A237" i="9"/>
  <c r="A234" i="9"/>
  <c r="A233" i="9"/>
  <c r="A232" i="9"/>
  <c r="A231" i="9"/>
  <c r="A230" i="9"/>
  <c r="A229" i="9"/>
  <c r="A228" i="9"/>
  <c r="A227" i="9"/>
  <c r="A226" i="9"/>
  <c r="A225" i="9"/>
  <c r="A224" i="9"/>
  <c r="A223" i="9"/>
  <c r="A222" i="9"/>
  <c r="A221" i="9"/>
  <c r="A220" i="9"/>
  <c r="A219" i="9"/>
  <c r="A218" i="9"/>
  <c r="A217" i="9"/>
  <c r="A216" i="9"/>
  <c r="A215" i="9"/>
  <c r="A214" i="9"/>
  <c r="A213" i="9"/>
  <c r="A212" i="9"/>
  <c r="A211" i="9"/>
  <c r="A210" i="9"/>
  <c r="A208" i="9"/>
  <c r="A207" i="9"/>
  <c r="A205" i="9"/>
  <c r="A204" i="9"/>
  <c r="A203" i="9"/>
  <c r="A202" i="9"/>
  <c r="A201" i="9"/>
  <c r="A200" i="9"/>
  <c r="A199" i="9"/>
  <c r="A198" i="9"/>
  <c r="A197" i="9"/>
  <c r="A196" i="9"/>
  <c r="A195" i="9"/>
  <c r="A194" i="9"/>
  <c r="A193" i="9"/>
  <c r="A192" i="9"/>
  <c r="A191" i="9"/>
  <c r="A190" i="9"/>
  <c r="A189" i="9"/>
  <c r="A188" i="9"/>
  <c r="A187" i="9"/>
  <c r="A186" i="9"/>
  <c r="A184" i="9"/>
  <c r="A183" i="9"/>
  <c r="A182" i="9"/>
  <c r="A181" i="9"/>
  <c r="A180" i="9"/>
  <c r="A179" i="9"/>
  <c r="A178" i="9"/>
  <c r="A177" i="9"/>
  <c r="A176" i="9"/>
  <c r="A175" i="9"/>
  <c r="A174"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3" i="9"/>
  <c r="A112" i="9"/>
  <c r="A111" i="9"/>
  <c r="A110"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3" i="9"/>
  <c r="A72" i="9"/>
  <c r="A71" i="9"/>
  <c r="A70" i="9"/>
  <c r="A69" i="9"/>
  <c r="A68" i="9"/>
  <c r="A67" i="9"/>
  <c r="A66" i="9"/>
  <c r="A65" i="9"/>
  <c r="A64" i="9"/>
  <c r="A63" i="9"/>
  <c r="A62" i="9"/>
  <c r="A59" i="9"/>
  <c r="A58" i="9"/>
  <c r="A57" i="9"/>
  <c r="A52" i="9"/>
  <c r="A51" i="9"/>
  <c r="A50" i="9"/>
  <c r="A49" i="9"/>
  <c r="A48" i="9"/>
  <c r="A47" i="9"/>
  <c r="A46" i="9"/>
  <c r="A45" i="9"/>
  <c r="A44" i="9"/>
  <c r="A43" i="9"/>
  <c r="A42" i="9"/>
  <c r="A41" i="9"/>
  <c r="A40" i="9"/>
  <c r="A39" i="9"/>
  <c r="A38" i="9"/>
  <c r="A37" i="9"/>
  <c r="A36" i="9"/>
  <c r="A35" i="9"/>
  <c r="A34" i="9"/>
  <c r="A33" i="9"/>
  <c r="A32" i="9"/>
  <c r="A31" i="9"/>
  <c r="A30" i="9"/>
  <c r="A28" i="9"/>
  <c r="A27" i="9"/>
  <c r="A26" i="9"/>
  <c r="A25" i="9"/>
  <c r="A24" i="9"/>
  <c r="A23" i="9"/>
  <c r="A22" i="9"/>
  <c r="A21" i="9"/>
  <c r="A20" i="9"/>
  <c r="A19" i="9"/>
  <c r="A18" i="9"/>
  <c r="A17" i="9"/>
  <c r="A16" i="9"/>
  <c r="A15" i="9"/>
  <c r="A14" i="9"/>
  <c r="A13" i="9"/>
  <c r="A12" i="9"/>
  <c r="A11" i="9"/>
  <c r="A10" i="9"/>
  <c r="A9" i="9"/>
  <c r="A8" i="9"/>
  <c r="A7" i="9"/>
  <c r="A6" i="9"/>
  <c r="D21" i="28" l="1"/>
  <c r="D20" i="28"/>
  <c r="D14" i="28"/>
  <c r="D13" i="28"/>
  <c r="B19" i="28"/>
  <c r="B18" i="28"/>
  <c r="B12" i="28"/>
  <c r="B11" i="28"/>
  <c r="C21" i="28"/>
  <c r="C20" i="28"/>
  <c r="D19" i="28"/>
  <c r="C19" i="28"/>
  <c r="D18" i="28"/>
  <c r="C18" i="28"/>
  <c r="C14" i="28"/>
  <c r="C13" i="28"/>
  <c r="D12" i="28"/>
  <c r="C12" i="28"/>
  <c r="D11" i="28"/>
  <c r="C11" i="28"/>
  <c r="B5" i="28"/>
  <c r="B4" i="28"/>
  <c r="G390" i="9"/>
  <c r="G392" i="9" s="1"/>
  <c r="E176" i="30"/>
</calcChain>
</file>

<file path=xl/sharedStrings.xml><?xml version="1.0" encoding="utf-8"?>
<sst xmlns="http://schemas.openxmlformats.org/spreadsheetml/2006/main" count="6011" uniqueCount="1433">
  <si>
    <t>Cadre de référence documentaire
des espaces numériques de travail (ENT)</t>
  </si>
  <si>
    <t>1 - Objet du document</t>
  </si>
  <si>
    <t xml:space="preserve">Le SDET (Schéma Directeur des Espaces numériques de Travail) pose les principes directeurs dans l’élaboration et la mise en œuvre d’une solution ENT. À ce titre, il représente un cadre documentaire de référence des ENT pour les différents acteurs de l’écosystème.
Il est organisé autour d’un document principal, complété d'une annexe opérationnelle pour pouvoir adresser tous les thèmes et les sujets qu’il doit traiter.
</t>
  </si>
  <si>
    <t>2 - Axes d'analyse de la conformité</t>
  </si>
  <si>
    <r>
      <t xml:space="preserve">Lors d'une analyse de conformité, il est nécessaire de distinguer deux niveaux d'expression.
</t>
    </r>
    <r>
      <rPr>
        <sz val="10"/>
        <color indexed="12"/>
        <rFont val="Wingdings"/>
        <charset val="2"/>
      </rPr>
      <t>ð</t>
    </r>
    <r>
      <rPr>
        <sz val="10"/>
        <rFont val="Calibri"/>
        <family val="2"/>
      </rPr>
      <t xml:space="preserve">le niveau Exigences
</t>
    </r>
    <r>
      <rPr>
        <sz val="10"/>
        <color indexed="12"/>
        <rFont val="Wingdings"/>
        <charset val="2"/>
      </rPr>
      <t>ð</t>
    </r>
    <r>
      <rPr>
        <sz val="10"/>
        <rFont val="Calibri"/>
        <family val="2"/>
      </rPr>
      <t xml:space="preserve">le niveau Recommandations
Afin de répondre aux attentes des diférents acteurs de l'écosystème, l'évaluation doit donc porter :
</t>
    </r>
    <r>
      <rPr>
        <sz val="10"/>
        <color indexed="12"/>
        <rFont val="Wingdings"/>
        <charset val="2"/>
      </rPr>
      <t>ð</t>
    </r>
    <r>
      <rPr>
        <sz val="10"/>
        <rFont val="Calibri"/>
        <family val="2"/>
      </rPr>
      <t xml:space="preserve">soit sur la conformité d'une solution ENT par rapport aux exigences et recommandations du SDET
</t>
    </r>
    <r>
      <rPr>
        <sz val="10"/>
        <color indexed="12"/>
        <rFont val="Wingdings"/>
        <charset val="2"/>
      </rPr>
      <t>ð</t>
    </r>
    <r>
      <rPr>
        <sz val="10"/>
        <rFont val="Calibri"/>
        <family val="2"/>
      </rPr>
      <t xml:space="preserve">soit sur la conformité d'un projet ENT par rapport aux exigences et recommandations du  SDET.
L'évaluation de la conformité avec le SDET va donc porter sur 4 axes d'analyse :
</t>
    </r>
    <r>
      <rPr>
        <sz val="10"/>
        <color indexed="12"/>
        <rFont val="Wingdings"/>
        <charset val="2"/>
      </rPr>
      <t>ð</t>
    </r>
    <r>
      <rPr>
        <sz val="10"/>
        <rFont val="Calibri"/>
        <family val="2"/>
      </rPr>
      <t xml:space="preserve">Exigences liées à une solution logicielle
</t>
    </r>
    <r>
      <rPr>
        <sz val="10"/>
        <color indexed="12"/>
        <rFont val="Wingdings"/>
        <charset val="2"/>
      </rPr>
      <t>ð</t>
    </r>
    <r>
      <rPr>
        <sz val="10"/>
        <rFont val="Calibri"/>
        <family val="2"/>
      </rPr>
      <t xml:space="preserve">Recommandations liées à une solution logicielle
</t>
    </r>
    <r>
      <rPr>
        <sz val="10"/>
        <color indexed="12"/>
        <rFont val="Wingdings"/>
        <charset val="2"/>
      </rPr>
      <t>ð</t>
    </r>
    <r>
      <rPr>
        <sz val="10"/>
        <rFont val="Calibri"/>
        <family val="2"/>
      </rPr>
      <t xml:space="preserve">Exigences liées à la mise en oeuvre d'une solution logicielle
</t>
    </r>
    <r>
      <rPr>
        <sz val="10"/>
        <color indexed="12"/>
        <rFont val="Wingdings"/>
        <charset val="2"/>
      </rPr>
      <t>ð</t>
    </r>
    <r>
      <rPr>
        <sz val="10"/>
        <rFont val="Calibri"/>
        <family val="2"/>
      </rPr>
      <t>Recommandations liées  à la mise en oeuvre d'une solution logicielle</t>
    </r>
  </si>
  <si>
    <t>Exigences et recommandations de la solution logicielle</t>
  </si>
  <si>
    <t>Référence</t>
  </si>
  <si>
    <t>N°de version SDET</t>
  </si>
  <si>
    <t xml:space="preserve">Services </t>
  </si>
  <si>
    <t>Référence documentaire</t>
  </si>
  <si>
    <t>Types d'évaluation recommandés</t>
  </si>
  <si>
    <t>Moyens  d'évaluation recommandés</t>
  </si>
  <si>
    <t>Commentaires</t>
  </si>
  <si>
    <t>Evaluation de la conformité</t>
  </si>
  <si>
    <t>Fonction / Thèmes</t>
  </si>
  <si>
    <t>Fonctionnalités  / Règles de gestion</t>
  </si>
  <si>
    <t>1 er Degré</t>
  </si>
  <si>
    <t>2 nd Degré</t>
  </si>
  <si>
    <t>Service</t>
  </si>
  <si>
    <t>Socle ou Utilisateur</t>
  </si>
  <si>
    <t>Document</t>
  </si>
  <si>
    <t>Chap.</t>
  </si>
  <si>
    <t>Vérification en ligne</t>
  </si>
  <si>
    <t>Contrôle documentaire</t>
  </si>
  <si>
    <t>Test technique</t>
  </si>
  <si>
    <t>Date 
évaluation</t>
  </si>
  <si>
    <t>Résultat</t>
  </si>
  <si>
    <t>Commentaires / Justification</t>
  </si>
  <si>
    <t>SOC-INT-IED-01</t>
  </si>
  <si>
    <t>V6.0</t>
  </si>
  <si>
    <t>Interopérabilité</t>
  </si>
  <si>
    <t>E</t>
  </si>
  <si>
    <t>Import / export de données</t>
  </si>
  <si>
    <t>Socle</t>
  </si>
  <si>
    <t>Document principal</t>
  </si>
  <si>
    <t>10.2.1</t>
  </si>
  <si>
    <t>Sans réponse</t>
  </si>
  <si>
    <t>SOC-INT-IED-02</t>
  </si>
  <si>
    <t>Applicatif</t>
  </si>
  <si>
    <t>SOC-INT-IED-03</t>
  </si>
  <si>
    <t>R</t>
  </si>
  <si>
    <t>SOC-INT-ASE-01</t>
  </si>
  <si>
    <t>Appel de services externes</t>
  </si>
  <si>
    <t>SOC-INT-ASE-02</t>
  </si>
  <si>
    <t>SOC-INT-ASE-03</t>
  </si>
  <si>
    <t>Sécurité</t>
  </si>
  <si>
    <t>SOC-INT-ASE-04</t>
  </si>
  <si>
    <t>SOC-INT-PSE-01</t>
  </si>
  <si>
    <t>Présentation de services vers l’extérieur</t>
  </si>
  <si>
    <t>SOC-INT-PSE-02</t>
  </si>
  <si>
    <t>SOC-INT-PSE-03</t>
  </si>
  <si>
    <t>SOC-SEC-01</t>
  </si>
  <si>
    <t>Sécurité référentiel</t>
  </si>
  <si>
    <t xml:space="preserve">Services Sécurité </t>
  </si>
  <si>
    <t>10.2.2</t>
  </si>
  <si>
    <t>SOC-SEC-02</t>
  </si>
  <si>
    <t>SOC-SEC-IAU-01</t>
  </si>
  <si>
    <t>Identifiant</t>
  </si>
  <si>
    <t xml:space="preserve">Identification et authentification </t>
  </si>
  <si>
    <t>SOC-SEC-IAU-02</t>
  </si>
  <si>
    <t>SOC-SEC-IAU-03</t>
  </si>
  <si>
    <t>Moyen d’authentification</t>
  </si>
  <si>
    <t>SOC-SEC-IAU-04</t>
  </si>
  <si>
    <t>Session utilisateur</t>
  </si>
  <si>
    <t>SOC-SEC-IAU-05</t>
  </si>
  <si>
    <t>SOC-SEC-IAU-06</t>
  </si>
  <si>
    <t>Authentification</t>
  </si>
  <si>
    <t>SOC-SEC-IAU-07</t>
  </si>
  <si>
    <t>SOC-SEC-IAU-08</t>
  </si>
  <si>
    <t>SOC-SEC-IAU-09</t>
  </si>
  <si>
    <t>SOC-SEC-IAU-10</t>
  </si>
  <si>
    <t>SOC-SEC-IAU-11</t>
  </si>
  <si>
    <t>SOC-SEC-IAU-12</t>
  </si>
  <si>
    <t>SOC-SEC-IAU-13</t>
  </si>
  <si>
    <t>Gestion du cycle de vie des identités</t>
  </si>
  <si>
    <t>SOC-SEC-IAU-14</t>
  </si>
  <si>
    <t>Gestion du cycle de vie des moyens d’authentification</t>
  </si>
  <si>
    <t>SOC-SEC-AUT-01</t>
  </si>
  <si>
    <t>Sécurité autorisation</t>
  </si>
  <si>
    <t>Autorisation</t>
  </si>
  <si>
    <t>SOC-SEC-AUT-02</t>
  </si>
  <si>
    <t>SOC-SEC-AUT-03</t>
  </si>
  <si>
    <t>Sécurité gestion cycle de vie des autorisations</t>
  </si>
  <si>
    <t>SOC-SEC-PII-01</t>
  </si>
  <si>
    <t>Propagation des informations d’identité</t>
  </si>
  <si>
    <t>SOC-SEC-PII-02</t>
  </si>
  <si>
    <t>SOC-SEC-PII-03</t>
  </si>
  <si>
    <t>SOC-SEC-PII-04</t>
  </si>
  <si>
    <t>SOC-SEC-PII-05</t>
  </si>
  <si>
    <t>SOC-SEC-PII-06</t>
  </si>
  <si>
    <t>Sécurité confidentialité et intégrité échanges</t>
  </si>
  <si>
    <t>SOC-SEC-PII-07</t>
  </si>
  <si>
    <t>SOC-SEC-APS-01</t>
  </si>
  <si>
    <t xml:space="preserve">Application de la politique de sécurité </t>
  </si>
  <si>
    <t>SOC-SEC-APS-02</t>
  </si>
  <si>
    <t>SOC-SEC-APS-03</t>
  </si>
  <si>
    <t>Sécurité traçabilité</t>
  </si>
  <si>
    <t>SOC-SEC-APS-04</t>
  </si>
  <si>
    <t>SOC-SEC-DVS-01</t>
  </si>
  <si>
    <t xml:space="preserve">Détection et prévention des violations de sécurité </t>
  </si>
  <si>
    <t>SOC-POR-PRE-01</t>
  </si>
  <si>
    <t>Présentation</t>
  </si>
  <si>
    <t xml:space="preserve">Présentation </t>
  </si>
  <si>
    <t>10.2.3</t>
  </si>
  <si>
    <t>SOC-POR-PRE-02</t>
  </si>
  <si>
    <t>SOC-POR-PRE-03</t>
  </si>
  <si>
    <t>SOC-POR-PPO-01</t>
  </si>
  <si>
    <t>Personnalisation du portail</t>
  </si>
  <si>
    <t xml:space="preserve">Personnalisation du portail </t>
  </si>
  <si>
    <t>SOC-POR-PPO-02</t>
  </si>
  <si>
    <t>F</t>
  </si>
  <si>
    <t>SOC-POR-PPO-03</t>
  </si>
  <si>
    <t>SOC-POR-PPO-04</t>
  </si>
  <si>
    <t>SOC-POR-PPO-05</t>
  </si>
  <si>
    <t>Personnalisation du portail (vue école/établissement)</t>
  </si>
  <si>
    <t>SOC-POR-PPO-06</t>
  </si>
  <si>
    <t>Personnalisation du portail (vue groupe)</t>
  </si>
  <si>
    <t>SOC-POR-PPO-07</t>
  </si>
  <si>
    <t>Personnalisation du portail (vue usager)</t>
  </si>
  <si>
    <t>SOC-POR-PPO-08</t>
  </si>
  <si>
    <t>Juridique</t>
  </si>
  <si>
    <t>SOC-POR-GMC-01</t>
  </si>
  <si>
    <t>Gestion multicanal</t>
  </si>
  <si>
    <t xml:space="preserve">Gestion multicanal </t>
  </si>
  <si>
    <t>SOC-POR-GMC-02</t>
  </si>
  <si>
    <t>SOC-POR-MDR-01</t>
  </si>
  <si>
    <t>Moteurs de recherche</t>
  </si>
  <si>
    <t xml:space="preserve">Moteurs de recherche </t>
  </si>
  <si>
    <t>SOC-POR-MDR-02</t>
  </si>
  <si>
    <t>SOC-POR-MDR-03</t>
  </si>
  <si>
    <t>SOC-POR-MDR-04</t>
  </si>
  <si>
    <t>SOC-POR-MDR-05</t>
  </si>
  <si>
    <t>SOC-POR-MDR-06</t>
  </si>
  <si>
    <t>SOC-POR-MDR-07</t>
  </si>
  <si>
    <t>SOC-SUP-HEB-01</t>
  </si>
  <si>
    <t>Sécurité protection des données</t>
  </si>
  <si>
    <t>Hébergement</t>
  </si>
  <si>
    <t>10.2.4</t>
  </si>
  <si>
    <t>SOC-SUP-HEB-02</t>
  </si>
  <si>
    <t>Sécurité antivirus</t>
  </si>
  <si>
    <t>SOC-SUP-HEB-03</t>
  </si>
  <si>
    <t>Réversibilité</t>
  </si>
  <si>
    <t>SOC-SUP-HEB-04</t>
  </si>
  <si>
    <t>Maintien en condition opérationnelle</t>
  </si>
  <si>
    <t>SOC-SUP-EXP-01</t>
  </si>
  <si>
    <t>Journalisation</t>
  </si>
  <si>
    <t>Exploitation</t>
  </si>
  <si>
    <t>SOC-SUP-EXP-02</t>
  </si>
  <si>
    <t>SOC-SUP-EXP-03</t>
  </si>
  <si>
    <t>Conservation des données</t>
  </si>
  <si>
    <t>SOC-SUP-EXP-04</t>
  </si>
  <si>
    <t>Sauvegarde</t>
  </si>
  <si>
    <t>SOC-SUP-EXP-05</t>
  </si>
  <si>
    <t>Archivage</t>
  </si>
  <si>
    <t>SOC-SUP-ABO-01</t>
  </si>
  <si>
    <t>Suppression des données</t>
  </si>
  <si>
    <t xml:space="preserve">Administration et back-office </t>
  </si>
  <si>
    <t>SOC-SUP-ABO-02</t>
  </si>
  <si>
    <t>Administration des accès</t>
  </si>
  <si>
    <t>SOC-SUP-ABO-03</t>
  </si>
  <si>
    <t>SOC-SUP-ABO-04</t>
  </si>
  <si>
    <t>Délégation de l’administration</t>
  </si>
  <si>
    <t>SOC-SUP-ASU-01</t>
  </si>
  <si>
    <t>Collecte incidents</t>
  </si>
  <si>
    <t xml:space="preserve">Assistance utilisateur </t>
  </si>
  <si>
    <t>SOC-SUP-ASU-02</t>
  </si>
  <si>
    <t>SOC-SUP-ASU-03</t>
  </si>
  <si>
    <t xml:space="preserve">Outils </t>
  </si>
  <si>
    <t>SOC-SUP-ASU-04</t>
  </si>
  <si>
    <t>Visibilité des tickets d’incidents</t>
  </si>
  <si>
    <t>UTI-CCO-CEL</t>
  </si>
  <si>
    <t>Courrier électronique</t>
  </si>
  <si>
    <t xml:space="preserve">Courrier électronique </t>
  </si>
  <si>
    <t>Utilisateur</t>
  </si>
  <si>
    <t>10.4.1</t>
  </si>
  <si>
    <t>UTI-CCO-EEC</t>
  </si>
  <si>
    <t>Espaces d’échanges et de collaboration</t>
  </si>
  <si>
    <t xml:space="preserve">Espaces d’échanges et de collaboration </t>
  </si>
  <si>
    <t>UTI-CCO-MIN</t>
  </si>
  <si>
    <t>Messagerie instantanée</t>
  </si>
  <si>
    <t xml:space="preserve">Messagerie instantanée </t>
  </si>
  <si>
    <t>UTI-CCO-AIN</t>
  </si>
  <si>
    <t>Affichage d’informations</t>
  </si>
  <si>
    <t xml:space="preserve">Affichage d’informations </t>
  </si>
  <si>
    <t>UTI-CCO-PWE</t>
  </si>
  <si>
    <t>Publication Web</t>
  </si>
  <si>
    <t xml:space="preserve">Publication Web </t>
  </si>
  <si>
    <t>UTI-CCO-CAV</t>
  </si>
  <si>
    <t>Conférence audio et vidéo</t>
  </si>
  <si>
    <t>UTI-CCO-CEL-01</t>
  </si>
  <si>
    <t>Accès aux boîtes</t>
  </si>
  <si>
    <t>UTI-CCO-CEL-02</t>
  </si>
  <si>
    <t>UTI-CCO-CEL-03</t>
  </si>
  <si>
    <t xml:space="preserve">Accès aux boîtes </t>
  </si>
  <si>
    <t>UTI-CCO-CEL-04</t>
  </si>
  <si>
    <t>Transfert automatique</t>
  </si>
  <si>
    <t>UTI-CCO-CEL-05</t>
  </si>
  <si>
    <t xml:space="preserve">Protection des mineurs </t>
  </si>
  <si>
    <t>UTI-CCO-CEL-06</t>
  </si>
  <si>
    <t>Protection des mineurs</t>
  </si>
  <si>
    <t>UTI-CCO-CEL-07</t>
  </si>
  <si>
    <t>Éditeur de la messagerie</t>
  </si>
  <si>
    <t>UTI-CCO-CEL-08</t>
  </si>
  <si>
    <t>Envoi et réception</t>
  </si>
  <si>
    <t>UTI-CCO-CEL-09</t>
  </si>
  <si>
    <t>UTI-CCO-CEL-10</t>
  </si>
  <si>
    <t>UTI-CCO-CEL-11</t>
  </si>
  <si>
    <t>Gestion de dossiers dans la messagerie</t>
  </si>
  <si>
    <t>UTI-CCO-CEL-12</t>
  </si>
  <si>
    <t>UTI-CCO-CEL-13</t>
  </si>
  <si>
    <t>Gestionnaire d’absence</t>
  </si>
  <si>
    <t>UTI-CCO-CEL-14</t>
  </si>
  <si>
    <t>UTI-CCO-CEL-15</t>
  </si>
  <si>
    <t>Gestion par lot</t>
  </si>
  <si>
    <t>UTI-CCO-CEL-16</t>
  </si>
  <si>
    <t>Alias</t>
  </si>
  <si>
    <t>UTI-CCO-EEC-01</t>
  </si>
  <si>
    <t xml:space="preserve">Gestion des espaces de discussion </t>
  </si>
  <si>
    <t>UTI-CCO-EEC-02</t>
  </si>
  <si>
    <t>Outil de recherche Annuaire</t>
  </si>
  <si>
    <t>UTI-CCO-EEC-03</t>
  </si>
  <si>
    <t>Accès aux espaces de discussion</t>
  </si>
  <si>
    <t>UTI-CCO-EEC-04</t>
  </si>
  <si>
    <t>UTI-CCO-EEC-05</t>
  </si>
  <si>
    <t>Règles d’abonnement à un espace de discussion</t>
  </si>
  <si>
    <t>UTI-CCO-EEC-06</t>
  </si>
  <si>
    <t>UTI-CCO-EEC-07</t>
  </si>
  <si>
    <t>Éditeur de l’espace de discussion</t>
  </si>
  <si>
    <t>UTI-CCO-EEC-08</t>
  </si>
  <si>
    <t>Archivage et règles d’anonymisation</t>
  </si>
  <si>
    <t>UTI-CCO-EEC-09</t>
  </si>
  <si>
    <t>UTI-CCO-EEC-10</t>
  </si>
  <si>
    <t>UTI-CCO-EEC-11</t>
  </si>
  <si>
    <t xml:space="preserve">Notification </t>
  </si>
  <si>
    <t>UTI-CCO-EEC-12</t>
  </si>
  <si>
    <t>Modération</t>
  </si>
  <si>
    <t>UTI-CCO-EEC-13</t>
  </si>
  <si>
    <t>Liste de diffusion</t>
  </si>
  <si>
    <t>UTI-CCO-EEC-14</t>
  </si>
  <si>
    <t>UTI-CCO-MIN-01</t>
  </si>
  <si>
    <t>Accès au service dans l’ENT</t>
  </si>
  <si>
    <t>UTI-CCO-MIN-02</t>
  </si>
  <si>
    <t>Gestion des espaces d’échanges</t>
  </si>
  <si>
    <t>UTI-CCO-MIN-03</t>
  </si>
  <si>
    <t>Message privé</t>
  </si>
  <si>
    <t>UTI-CCO-MIN-04</t>
  </si>
  <si>
    <t>Gestion de statuts</t>
  </si>
  <si>
    <t>UTI-CCO-MIN-05</t>
  </si>
  <si>
    <t>UTI-CCO-MIN-06</t>
  </si>
  <si>
    <t>UTI-CCO-AIN-01</t>
  </si>
  <si>
    <t xml:space="preserve">Gestion d’alertes et de l’affichage interne </t>
  </si>
  <si>
    <t>UTI-CCO-AIN-02</t>
  </si>
  <si>
    <t>Durée de visibilité</t>
  </si>
  <si>
    <t>UTI-CCO-AIN-03</t>
  </si>
  <si>
    <t>Gestion de l’affichage interne</t>
  </si>
  <si>
    <t>UTI-CCO-AIN-04</t>
  </si>
  <si>
    <t>Règles de publication</t>
  </si>
  <si>
    <t>UTI-CCO-PWE-01</t>
  </si>
  <si>
    <t>Accès au service</t>
  </si>
  <si>
    <t>UTI-CCO-PWE-02</t>
  </si>
  <si>
    <t>Gestion des règles de publication</t>
  </si>
  <si>
    <t>UTI-CCO-PWE-03</t>
  </si>
  <si>
    <t>UTI-CCO-PWE-04</t>
  </si>
  <si>
    <t>Validation</t>
  </si>
  <si>
    <t>UTI-CCO-CAV-01</t>
  </si>
  <si>
    <t>UTI-CCO-CAV-02</t>
  </si>
  <si>
    <t>UTI-CCO-CAV-03</t>
  </si>
  <si>
    <t>Gestion des participants</t>
  </si>
  <si>
    <t>UTI-CCO-CAV-04</t>
  </si>
  <si>
    <t>UTI-CCO-CAV-05</t>
  </si>
  <si>
    <t>(N/A)</t>
  </si>
  <si>
    <t>UTI-IDO-CAD</t>
  </si>
  <si>
    <t>Carnet d’adresses</t>
  </si>
  <si>
    <t>Carnet d'adresses</t>
  </si>
  <si>
    <t>10.4.2</t>
  </si>
  <si>
    <t>UTI-IDO-AGE</t>
  </si>
  <si>
    <t>Service d’agendas</t>
  </si>
  <si>
    <t>Service d'agendas</t>
  </si>
  <si>
    <t>UTI-IDO-PBL</t>
  </si>
  <si>
    <t>Pages blanches</t>
  </si>
  <si>
    <t>UTI-IDO-REC</t>
  </si>
  <si>
    <t>Service de recherche</t>
  </si>
  <si>
    <t>UTI-IDO-GSI</t>
  </si>
  <si>
    <t>Gestion des signets</t>
  </si>
  <si>
    <t>UTI-IDO-ARP</t>
  </si>
  <si>
    <t>Accès aux ressources pédagogiques éditoriales</t>
  </si>
  <si>
    <t>UTI-IDO-GDO</t>
  </si>
  <si>
    <t>Gestion des activités documentaires</t>
  </si>
  <si>
    <t>UTI-IDO-CAD-01</t>
  </si>
  <si>
    <t>UTI-IDO-CAD-02</t>
  </si>
  <si>
    <t>Contenu</t>
  </si>
  <si>
    <t>UTI-IDO-CAD-03</t>
  </si>
  <si>
    <t>Import / export</t>
  </si>
  <si>
    <t>UTI-IDO-CAD-04</t>
  </si>
  <si>
    <t>UTI-IDO-CAD-05</t>
  </si>
  <si>
    <t>UTI-IDO-CAD-06</t>
  </si>
  <si>
    <t>Partage</t>
  </si>
  <si>
    <t>10.4.3</t>
  </si>
  <si>
    <t>UTI-IDO-AGE-01</t>
  </si>
  <si>
    <t>UTI-IDO-AGE-02</t>
  </si>
  <si>
    <t>UTI-IDO-AGE-03</t>
  </si>
  <si>
    <t>Synchronisation d’agendas</t>
  </si>
  <si>
    <t>UTI-IDO-AGE-04</t>
  </si>
  <si>
    <t>UTI-IDO-AGE-05</t>
  </si>
  <si>
    <t>Délégation</t>
  </si>
  <si>
    <t>UTI-IDO-AGE-06</t>
  </si>
  <si>
    <t>Gestion</t>
  </si>
  <si>
    <t>UTI-IDO-AGE-07</t>
  </si>
  <si>
    <t>Gestion des événements</t>
  </si>
  <si>
    <t>UTI-IDO-AGE-08</t>
  </si>
  <si>
    <t>UTI-IDO-AGE-09</t>
  </si>
  <si>
    <t>UTI-IDO-PBL-01</t>
  </si>
  <si>
    <t>Consultation annuaires</t>
  </si>
  <si>
    <t>UTI-IDO-PBL-02</t>
  </si>
  <si>
    <t>Gestion de la sécurité d’accès aux informations</t>
  </si>
  <si>
    <t>UTI-IDO-PBL-03</t>
  </si>
  <si>
    <t>UTI-IDO-PBL-04</t>
  </si>
  <si>
    <t>UTI-IDO-PBL-05</t>
  </si>
  <si>
    <t>Transfert dans le carnet d’adresses personnel</t>
  </si>
  <si>
    <t>UTI-IDO-PBL-06</t>
  </si>
  <si>
    <t>Recherche dans l’annuaire</t>
  </si>
  <si>
    <t>UTI-IDO-REC-01</t>
  </si>
  <si>
    <t>Périmètre du service de recherche</t>
  </si>
  <si>
    <t>UTI-IDO-REC-02</t>
  </si>
  <si>
    <t>UTI-IDO-REC-03</t>
  </si>
  <si>
    <t>Outil de recherche</t>
  </si>
  <si>
    <t>UTI-IDO-REC-04</t>
  </si>
  <si>
    <t>UTI-IDO-REC-05</t>
  </si>
  <si>
    <t>Critères de recherche</t>
  </si>
  <si>
    <t>UTI-IDO-REC-06</t>
  </si>
  <si>
    <t xml:space="preserve">Éditeur du moteur de recherche </t>
  </si>
  <si>
    <t>UTI-IDO-GSI-01</t>
  </si>
  <si>
    <t>UTI-IDO-GSI-02</t>
  </si>
  <si>
    <t>UTI-IDO-ARP-01</t>
  </si>
  <si>
    <t>Règle d’accès</t>
  </si>
  <si>
    <t xml:space="preserve">Accès aux ressources pédagogiques éditoriales </t>
  </si>
  <si>
    <t>UTI-IDO-ARP-02</t>
  </si>
  <si>
    <t>Organisation des points d’accès aux ressources</t>
  </si>
  <si>
    <t>UTI-IDO-ARP-03</t>
  </si>
  <si>
    <t>UTI-IDO-GDO-01</t>
  </si>
  <si>
    <t xml:space="preserve">Périmètre du service </t>
  </si>
  <si>
    <t>UTI-IDO-GDO-02</t>
  </si>
  <si>
    <t>Publication documentaire</t>
  </si>
  <si>
    <t>UTI-IDO-GDO-03</t>
  </si>
  <si>
    <t>Interrogation des bases de données des ressources numériques pour l'École</t>
  </si>
  <si>
    <t>UTI-IDO-GDO-04</t>
  </si>
  <si>
    <t>UTI-IDO-GDO-05</t>
  </si>
  <si>
    <t>Réservation de ressources numériques pour l'École et gestion des comptes lecteurs</t>
  </si>
  <si>
    <t>UTI-AVE-CDT</t>
  </si>
  <si>
    <t>Cahier de textes / cahier journal</t>
  </si>
  <si>
    <t>Cahier de texte / cahier journal</t>
  </si>
  <si>
    <t>UTI-AVE-SIE</t>
  </si>
  <si>
    <t>Suivi individuel des élèves</t>
  </si>
  <si>
    <t>UTI-AVE-EDT</t>
  </si>
  <si>
    <t>Emploi du temps</t>
  </si>
  <si>
    <t>Affichage de l'emploi du temps</t>
  </si>
  <si>
    <t>UTI-AVE-CLI</t>
  </si>
  <si>
    <t>Cahier de laison / de correspondance</t>
  </si>
  <si>
    <t>Cahier de liaison / de correspondance</t>
  </si>
  <si>
    <t>UTI-AVE-CDT-01</t>
  </si>
  <si>
    <t>Périmètre du service</t>
  </si>
  <si>
    <t>UTI-AVE-CDT-02</t>
  </si>
  <si>
    <t>UTI-AVE-CDT-03</t>
  </si>
  <si>
    <t>UTI-AVE-CDT-04</t>
  </si>
  <si>
    <t>Contenu du service</t>
  </si>
  <si>
    <t>UTI-AVE-CDT-05</t>
  </si>
  <si>
    <t>UTI-AVE-CDT-06</t>
  </si>
  <si>
    <t>UTI-AVE-CDT-07</t>
  </si>
  <si>
    <t>UTI-AVE-CDT-08</t>
  </si>
  <si>
    <t>Archivage des informations</t>
  </si>
  <si>
    <t>UTI-AVE-CDT-09</t>
  </si>
  <si>
    <t>UTI-AVE-CDT-10</t>
  </si>
  <si>
    <t>UTI-AVE-CDT-11</t>
  </si>
  <si>
    <t xml:space="preserve">Gestion des accès </t>
  </si>
  <si>
    <t>UTI-AVE-CDT-12</t>
  </si>
  <si>
    <t>Gestion des accès</t>
  </si>
  <si>
    <t>UTI-AVE-CDT-13</t>
  </si>
  <si>
    <t>UTI-AVE-SIE-01</t>
  </si>
  <si>
    <t>Gestion des notes</t>
  </si>
  <si>
    <t>UTI-AVE-SIE-02</t>
  </si>
  <si>
    <t>Suivi des compétences</t>
  </si>
  <si>
    <t>UTI-AVE-SIE-03</t>
  </si>
  <si>
    <t>Gestion des absences</t>
  </si>
  <si>
    <t>UTI-AVE-SIE-04</t>
  </si>
  <si>
    <t>UTI-AVE-SIE-05</t>
  </si>
  <si>
    <t>UTI-AVE-EDT-01</t>
  </si>
  <si>
    <t>UTI-AVE-EDT-02</t>
  </si>
  <si>
    <t>Filtres</t>
  </si>
  <si>
    <t>UTI-AVE-EDT-03</t>
  </si>
  <si>
    <t>UTI-AVE-EDT-04</t>
  </si>
  <si>
    <t>Informations complémentaires</t>
  </si>
  <si>
    <t>UTI-AVE-EDT-05</t>
  </si>
  <si>
    <t>UTI-AVE-CLI-01</t>
  </si>
  <si>
    <t>UTI-AVE-CLI-02</t>
  </si>
  <si>
    <t>Notifications</t>
  </si>
  <si>
    <t>UTI-PPE-OAV</t>
  </si>
  <si>
    <t>Outils audio et vidéo</t>
  </si>
  <si>
    <t>10.4.4</t>
  </si>
  <si>
    <t>UTI-PPE-MUL</t>
  </si>
  <si>
    <t>Outils de création de contenus multimédias</t>
  </si>
  <si>
    <t>Outils de création de contenus</t>
  </si>
  <si>
    <t>UTI-PPE-BUR</t>
  </si>
  <si>
    <t>Outils bureautiques</t>
  </si>
  <si>
    <t>UTI-PPE-CGP</t>
  </si>
  <si>
    <t>Construction et gestion de parcours pédagogiques</t>
  </si>
  <si>
    <t>UTI-PPE-OAV-01</t>
  </si>
  <si>
    <t>Lecteur audio / vidéo</t>
  </si>
  <si>
    <t>UTI-PPE-OAV-02</t>
  </si>
  <si>
    <t>Enregistrement audio / vidéo</t>
  </si>
  <si>
    <t>UTI-PPE-OAV-03</t>
  </si>
  <si>
    <t>UTI-PPE-OAV-04</t>
  </si>
  <si>
    <t>Enrichissement</t>
  </si>
  <si>
    <t>UTI-PPE-OAV-05</t>
  </si>
  <si>
    <t>Structuration du contenu</t>
  </si>
  <si>
    <t>UTI-PPE-MUL-01</t>
  </si>
  <si>
    <t>UTI-PPE-MUL-02</t>
  </si>
  <si>
    <t>Génération des contenus dans différents formats</t>
  </si>
  <si>
    <t>UTI-PPE-MUL-03</t>
  </si>
  <si>
    <t>Création de ressources pédagogiques</t>
  </si>
  <si>
    <t>UTI-PPE-BUR-01</t>
  </si>
  <si>
    <t xml:space="preserve">Visionneuses </t>
  </si>
  <si>
    <t>UTI-PPE-BUR-02</t>
  </si>
  <si>
    <t>Production</t>
  </si>
  <si>
    <t>V6.1</t>
  </si>
  <si>
    <t>10.4.5</t>
  </si>
  <si>
    <t>UTI-PPE-BUR-03</t>
  </si>
  <si>
    <t>UTI-PPE-BUR-04</t>
  </si>
  <si>
    <t>Éditeur scientifique</t>
  </si>
  <si>
    <t>UTI-PPE-CGP-01</t>
  </si>
  <si>
    <t>UTI-PPE-CGP-02</t>
  </si>
  <si>
    <t>Structuration</t>
  </si>
  <si>
    <t>UTI-PPE-CGP-03</t>
  </si>
  <si>
    <t>Séquençage</t>
  </si>
  <si>
    <t>UTI-PPE-CGP-04</t>
  </si>
  <si>
    <t>Animation</t>
  </si>
  <si>
    <t>UTI-PPE-CGP-05</t>
  </si>
  <si>
    <t>Suivi du parcours</t>
  </si>
  <si>
    <t>UTI-PPE-CGP-06</t>
  </si>
  <si>
    <t>Affectation d’un parcours à un apprenant</t>
  </si>
  <si>
    <t>UTI-PPE-CGP-07</t>
  </si>
  <si>
    <t>Restitution</t>
  </si>
  <si>
    <t>UTI-UTL-GRP</t>
  </si>
  <si>
    <t>Gestion de groupes d'usager</t>
  </si>
  <si>
    <t>Gestion de groupes d'usagers</t>
  </si>
  <si>
    <t>UTI-UTL-ESF</t>
  </si>
  <si>
    <t>Espace de stockage et de partage de fichiers</t>
  </si>
  <si>
    <t>UTI-UTL-PER</t>
  </si>
  <si>
    <t>Personnalisation de l’environnement utilisateur</t>
  </si>
  <si>
    <t>UTI-UTL-NOT-01</t>
  </si>
  <si>
    <t>Service de notification</t>
  </si>
  <si>
    <t>UTI-UTL-RES</t>
  </si>
  <si>
    <t>Réservation de salles et matériels</t>
  </si>
  <si>
    <t>UTI-UTL-AID</t>
  </si>
  <si>
    <t>Aide</t>
  </si>
  <si>
    <t>UTI-UTL-GRP-01</t>
  </si>
  <si>
    <t>Création des groupes</t>
  </si>
  <si>
    <t>UTI-UTL-GRP-02</t>
  </si>
  <si>
    <t>UTI-UTL-GRP-03</t>
  </si>
  <si>
    <t xml:space="preserve">Gestion par l’administrateur </t>
  </si>
  <si>
    <t>UTI-UTL-GRP-04</t>
  </si>
  <si>
    <t>Gestion par l’administrateur</t>
  </si>
  <si>
    <t>UTI-UTL-GRP-05</t>
  </si>
  <si>
    <t>UTI-UTL-ESF-01</t>
  </si>
  <si>
    <t xml:space="preserve">Organisation de l’espace de stockage </t>
  </si>
  <si>
    <t>Espace de stockage et de partage des fichiers</t>
  </si>
  <si>
    <t>UTI-UTL-ESF-02</t>
  </si>
  <si>
    <t>UTI-UTL-ESF-03</t>
  </si>
  <si>
    <t>UTI-UTL-ESF-04</t>
  </si>
  <si>
    <t>UTI-UTL-ESF-05</t>
  </si>
  <si>
    <t>UTI-UTL-ESF-06</t>
  </si>
  <si>
    <t xml:space="preserve">Partage </t>
  </si>
  <si>
    <t>UTI-UTL-ESF-07</t>
  </si>
  <si>
    <t>Gestion du volume de stockage</t>
  </si>
  <si>
    <t>UTI-UTL-ESF-08</t>
  </si>
  <si>
    <t>UTI-UTL-ESF-09</t>
  </si>
  <si>
    <t xml:space="preserve">Antivirus </t>
  </si>
  <si>
    <t>UTI-UTL-PER-01</t>
  </si>
  <si>
    <t>Personnalisation vue groupe</t>
  </si>
  <si>
    <t xml:space="preserve">Personnalisation de l'environnement utilisateur </t>
  </si>
  <si>
    <t>UTI-UTL-PER-02</t>
  </si>
  <si>
    <t>Personnalisation vue usager</t>
  </si>
  <si>
    <t xml:space="preserve">Accès au service </t>
  </si>
  <si>
    <t>Notification</t>
  </si>
  <si>
    <t>UTI-UTL-RES-01</t>
  </si>
  <si>
    <t xml:space="preserve">Création des éléments réservables </t>
  </si>
  <si>
    <t>UTI-UTL-RES-02</t>
  </si>
  <si>
    <t>Visualisation des réservations</t>
  </si>
  <si>
    <t>UTI-UTL-AID-01</t>
  </si>
  <si>
    <t>Outils d’aide</t>
  </si>
  <si>
    <t>UTI-UTL-AID-02</t>
  </si>
  <si>
    <t>Exigences</t>
  </si>
  <si>
    <t>1D</t>
  </si>
  <si>
    <t>2D</t>
  </si>
  <si>
    <t>Total</t>
  </si>
  <si>
    <t>Recommandations</t>
  </si>
  <si>
    <t>Exigences et recommandations de mise en œuvre</t>
  </si>
  <si>
    <t>AAS-FED-01</t>
  </si>
  <si>
    <t>Fédération d’identités</t>
  </si>
  <si>
    <r>
      <t xml:space="preserve">L'accord de fédération </t>
    </r>
    <r>
      <rPr>
        <b/>
        <sz val="10"/>
        <color theme="1"/>
        <rFont val="Arial Narrow"/>
        <family val="2"/>
      </rPr>
      <t>DOIT</t>
    </r>
    <r>
      <rPr>
        <sz val="10"/>
        <color theme="1"/>
        <rFont val="Arial Narrow"/>
        <family val="2"/>
      </rPr>
      <t xml:space="preserve"> être mis en place par les porteurs de projet, en lien avec les différentes parties prenantes de la fédération.</t>
    </r>
  </si>
  <si>
    <t>Authentification – Autorisation – SSO</t>
  </si>
  <si>
    <t>Annexe opérationelle</t>
  </si>
  <si>
    <t>2.2</t>
  </si>
  <si>
    <t>AAS-FED-02</t>
  </si>
  <si>
    <r>
      <t xml:space="preserve">Les engagements suivants </t>
    </r>
    <r>
      <rPr>
        <b/>
        <sz val="10"/>
        <color theme="1"/>
        <rFont val="Arial Narrow"/>
        <family val="2"/>
      </rPr>
      <t>DOIVENT</t>
    </r>
    <r>
      <rPr>
        <sz val="10"/>
        <color theme="1"/>
        <rFont val="Arial Narrow"/>
        <family val="2"/>
      </rPr>
      <t xml:space="preserve"> être pris par les fournisseurs d’identité et les fournisseurs de service :
- respect de l’objet et des règles communes de fonctionnement de la fédération ;
- gestion des identités et des autorisations selon des procédures formalisées et diffusées ;
- protection des données à caractère personnel ;
- respect de règles de sécurité ;
- utilisation des standards technologiques définis.</t>
    </r>
  </si>
  <si>
    <t>AAS-FED-03</t>
  </si>
  <si>
    <t>AAS-FED-04</t>
  </si>
  <si>
    <r>
      <t xml:space="preserve">Les engagements suivants </t>
    </r>
    <r>
      <rPr>
        <b/>
        <sz val="10"/>
        <color theme="1"/>
        <rFont val="Arial Narrow"/>
        <family val="2"/>
      </rPr>
      <t>PEUVENT</t>
    </r>
    <r>
      <rPr>
        <sz val="10"/>
        <color theme="1"/>
        <rFont val="Arial Narrow"/>
        <family val="2"/>
      </rPr>
      <t xml:space="preserve"> être définis pour les fournisseurs d’identité :
- définition, mise à jour et respect des données partagées ;
- définition le cas échéant d’une notion d’identifiant unique sur le périmètre de la fédération et de sa forme ;
- journalisation des usages du service d’identification / authentification.
</t>
    </r>
  </si>
  <si>
    <t>AAS-FED-05</t>
  </si>
  <si>
    <r>
      <t xml:space="preserve">La gouvernance de la fédération </t>
    </r>
    <r>
      <rPr>
        <b/>
        <sz val="10"/>
        <color theme="1"/>
        <rFont val="Arial Narrow"/>
        <family val="2"/>
      </rPr>
      <t>DOIT</t>
    </r>
    <r>
      <rPr>
        <sz val="10"/>
        <color theme="1"/>
        <rFont val="Arial Narrow"/>
        <family val="2"/>
      </rPr>
      <t xml:space="preserve"> être assurée, notamment afin de :
- définir l’organisation de la fédération ;
- définir et faire vivre l’objet et les règles communes de fonctionnement de la fédération.
</t>
    </r>
  </si>
  <si>
    <t>AAS-FED-06</t>
  </si>
  <si>
    <r>
      <t xml:space="preserve">La fédération </t>
    </r>
    <r>
      <rPr>
        <b/>
        <sz val="10"/>
        <color rgb="FF000000"/>
        <rFont val="Arial Narrow"/>
        <family val="2"/>
      </rPr>
      <t>DOIT</t>
    </r>
    <r>
      <rPr>
        <sz val="10"/>
        <color rgb="FF000000"/>
        <rFont val="Arial Narrow"/>
        <family val="2"/>
      </rPr>
      <t xml:space="preserve"> être administrée, notamment afin de :
- définir le statut administratif ;
- définir et distribuer les données partagées par tous les membres ;
- définir les orientations technologiques supportées (standards utilisés) et les règles de sécurité à suivre ;
- traiter les demandes d’inscription et de départ ;
- contrôler les engagements des membres de la fédération ;
- appliquer les évolutions des règles de fonctionnement.</t>
    </r>
  </si>
  <si>
    <t>AAS-FED-07</t>
  </si>
  <si>
    <r>
      <t xml:space="preserve">Les standards technologiques de la fédération </t>
    </r>
    <r>
      <rPr>
        <b/>
        <sz val="10"/>
        <color theme="1"/>
        <rFont val="Arial Narrow"/>
        <family val="2"/>
      </rPr>
      <t>DOIVENT</t>
    </r>
    <r>
      <rPr>
        <sz val="10"/>
        <color theme="1"/>
        <rFont val="Arial Narrow"/>
        <family val="2"/>
      </rPr>
      <t xml:space="preserve"> être définis.</t>
    </r>
  </si>
  <si>
    <t>AAS-PID-01</t>
  </si>
  <si>
    <t>Propagation des informations d'identité hors ENT</t>
  </si>
  <si>
    <r>
      <t xml:space="preserve">Les attributs caractérisant les utilisateurs et nécessaires au contrôle des accès </t>
    </r>
    <r>
      <rPr>
        <b/>
        <sz val="10"/>
        <color theme="1"/>
        <rFont val="Arial Narrow"/>
        <family val="2"/>
      </rPr>
      <t>DOIVENT</t>
    </r>
    <r>
      <rPr>
        <sz val="10"/>
        <color theme="1"/>
        <rFont val="Arial Narrow"/>
        <family val="2"/>
      </rPr>
      <t xml:space="preserve"> suivre un nommage et une sémantique communs au sein de la fédération.
Les moyens d’authentification partagés </t>
    </r>
    <r>
      <rPr>
        <b/>
        <sz val="10"/>
        <color theme="1"/>
        <rFont val="Arial Narrow"/>
        <family val="2"/>
      </rPr>
      <t>DOIVENT</t>
    </r>
    <r>
      <rPr>
        <sz val="10"/>
        <color theme="1"/>
        <rFont val="Arial Narrow"/>
        <family val="2"/>
      </rPr>
      <t xml:space="preserve"> être définis de manière commune dans toute la fédération.
</t>
    </r>
  </si>
  <si>
    <t>2.3</t>
  </si>
  <si>
    <t>AAS-PID-02</t>
  </si>
  <si>
    <t>Délégation d’authentification</t>
  </si>
  <si>
    <r>
      <t xml:space="preserve">En cas de mise en œuvre d’une délégation d’authentification à un fournisseur d’identité externe, le portail de l’ENT </t>
    </r>
    <r>
      <rPr>
        <b/>
        <sz val="10"/>
        <color theme="1"/>
        <rFont val="Arial Narrow"/>
        <family val="2"/>
      </rPr>
      <t>DOIT</t>
    </r>
    <r>
      <rPr>
        <sz val="10"/>
        <color theme="1"/>
        <rFont val="Arial Narrow"/>
        <family val="2"/>
      </rPr>
      <t xml:space="preserve"> être le point d’accès privilégié aux différents services de l’ENT.
Des liens </t>
    </r>
    <r>
      <rPr>
        <b/>
        <sz val="10"/>
        <color theme="1"/>
        <rFont val="Arial Narrow"/>
        <family val="2"/>
      </rPr>
      <t>DOIVENT</t>
    </r>
    <r>
      <rPr>
        <sz val="10"/>
        <color theme="1"/>
        <rFont val="Arial Narrow"/>
        <family val="2"/>
      </rPr>
      <t xml:space="preserve"> être prévus entre l’ENT et les services externes afin de faciliter les usages.
</t>
    </r>
  </si>
  <si>
    <t>AAS-GUI-01</t>
  </si>
  <si>
    <t>Propagation informations d'identité hors ENT / agent</t>
  </si>
  <si>
    <r>
      <t xml:space="preserve">Propagation d’identité avec le guichet des agents : une seule donnée </t>
    </r>
    <r>
      <rPr>
        <b/>
        <sz val="10"/>
        <color rgb="FF000000"/>
        <rFont val="Arial Narrow"/>
        <family val="2"/>
      </rPr>
      <t>DOIT</t>
    </r>
    <r>
      <rPr>
        <sz val="10"/>
        <color rgb="FF000000"/>
        <rFont val="Arial Narrow"/>
        <family val="2"/>
      </rPr>
      <t xml:space="preserve"> être échangée : l’adresse email académique - l’attribut transmis devant être nommé mail.</t>
    </r>
  </si>
  <si>
    <t>2.4</t>
  </si>
  <si>
    <t>AAS-GUI-03</t>
  </si>
  <si>
    <t>Propagation informations d'identité hors ENT / élèves</t>
  </si>
  <si>
    <t>AAS-GUI-04</t>
  </si>
  <si>
    <t>AAS-GUI-05</t>
  </si>
  <si>
    <t>Propagation informations d'identité hors ENT</t>
  </si>
  <si>
    <r>
      <t xml:space="preserve">La solution ENT </t>
    </r>
    <r>
      <rPr>
        <b/>
        <sz val="10"/>
        <color theme="1"/>
        <rFont val="Arial Narrow"/>
        <family val="2"/>
      </rPr>
      <t>DEVRAIT</t>
    </r>
    <r>
      <rPr>
        <sz val="10"/>
        <color theme="1"/>
        <rFont val="Arial Narrow"/>
        <family val="2"/>
      </rPr>
      <t xml:space="preserve"> mettre en œuvre des traitements qui permettent d’identifier l’établissement auquel l’utilisateur peut accéder.</t>
    </r>
  </si>
  <si>
    <t>AAS-IST-01</t>
  </si>
  <si>
    <t>Sécurité interfaçage service Tiers (SSO sans fédération d’identités)</t>
  </si>
  <si>
    <r>
      <t xml:space="preserve">Les échanges de données autorisés dans le cadre d’un interfaçage de l’ENT avec un service Tiers </t>
    </r>
    <r>
      <rPr>
        <b/>
        <sz val="10"/>
        <color theme="1"/>
        <rFont val="Arial Narrow"/>
        <family val="2"/>
      </rPr>
      <t>DOIVENT</t>
    </r>
    <r>
      <rPr>
        <sz val="10"/>
        <color theme="1"/>
        <rFont val="Arial Narrow"/>
        <family val="2"/>
      </rPr>
      <t xml:space="preserve"> respecter les règles associées à la catégorie du service tel que présentées au chapitre « Exigences et recommandations pour l’interfaçage entre l’ENT et les services Tiers » de l’annexe opérationnelle.</t>
    </r>
  </si>
  <si>
    <t>AAS-IST-02</t>
  </si>
  <si>
    <t>Sécurité interfaçage service Tiers de catégorie 1</t>
  </si>
  <si>
    <r>
      <t xml:space="preserve">La solution ENT </t>
    </r>
    <r>
      <rPr>
        <b/>
        <sz val="10"/>
        <color rgb="FF000000"/>
        <rFont val="Arial Narrow"/>
        <family val="2"/>
      </rPr>
      <t>NE DOIT PAS</t>
    </r>
    <r>
      <rPr>
        <sz val="10"/>
        <color rgb="FF000000"/>
        <rFont val="Arial Narrow"/>
        <family val="2"/>
      </rPr>
      <t xml:space="preserve"> transmettre d’information d’identité sur l’utilisateur à un service Tiers de catégorie 1.</t>
    </r>
  </si>
  <si>
    <t>AAS-IST-03</t>
  </si>
  <si>
    <t>Sécurité interfaçage service Tiers de catégorie 2</t>
  </si>
  <si>
    <r>
      <t xml:space="preserve">Les données que la solution ENT est autorisée à transmettre à un service Tiers de catégorie 2 afin d’assurer l’authentification et le contrôle d’accès sont :
- l’identifiant du projet ENT à partir duquel le service Tiers est appelé (code projet ENT tel que défini dans l’annexe opérationnelle) ;
- l’identifiant de l’établissement (code UAI) à partir duquel le service Tiers est appelé ;
- le profil de l’accédant, non associé à une identité (tel que défini dans l’annexe opérationnelle).
La solution ENT est autorisée à transmettre à un service Tiers de catégorie 2 d’autres attributs non associés à une identité ; la liste de ces attributs est donnée au chapitre « Recommandations pour l’interfaçage entre l’ENT et les services Tiers / Services de catégorie 2 » de l’annexe opérationnelle.
La solution ENT </t>
    </r>
    <r>
      <rPr>
        <b/>
        <sz val="10"/>
        <color theme="1"/>
        <rFont val="Arial Narrow"/>
        <family val="2"/>
      </rPr>
      <t>NE DOIT PAS</t>
    </r>
    <r>
      <rPr>
        <sz val="10"/>
        <color theme="1"/>
        <rFont val="Arial Narrow"/>
        <family val="2"/>
      </rPr>
      <t xml:space="preserve"> transmettre d’autre donnée à un service Tiers de catégorie 2.
</t>
    </r>
  </si>
  <si>
    <t>AAS-IST-04</t>
  </si>
  <si>
    <t>Sécurité interfaçage service Tiers de catégorie 3</t>
  </si>
  <si>
    <t>AAS-IST-05</t>
  </si>
  <si>
    <t>Inscription préalable à un service Tiers de catégorie 4</t>
  </si>
  <si>
    <t>AAS-IST-06</t>
  </si>
  <si>
    <t>Sécurité interfaçage service Tiers de catégorie 4</t>
  </si>
  <si>
    <r>
      <t xml:space="preserve">Les données que la solution ENT est autorisée à transmettre à un service Tiers de catégorie 4 afin d’assurer l’authentification et le contrôle d’accès sont : 
- un identifiant unique par utilisateur mais qui ne permette pas d’être associé à l’identité de l’accédant (tel que défini dans l’annexe opérationnelle) ;
- l’identifiant du projet ENT à partir duquel le service Tiers est appelé (code projet ENT tel que défini dans l’annexe opérationnelle) ;
- l’identifiant de l’établissement (code UAI) à partir duquel le service Tiers est appelé;
La solution ENT </t>
    </r>
    <r>
      <rPr>
        <b/>
        <sz val="10"/>
        <color theme="1"/>
        <rFont val="Arial Narrow"/>
        <family val="2"/>
      </rPr>
      <t>NE DOIT PAS</t>
    </r>
    <r>
      <rPr>
        <sz val="10"/>
        <color theme="1"/>
        <rFont val="Arial Narrow"/>
        <family val="2"/>
      </rPr>
      <t xml:space="preserve"> transmettre d’autre donnée à un service Tiers de catégorie 4.
</t>
    </r>
  </si>
  <si>
    <t>AAS-IST-07</t>
  </si>
  <si>
    <t>Sécurité interfaçage service Tiers de catégorie 5</t>
  </si>
  <si>
    <r>
      <t xml:space="preserve">Les informations d’identité qui peuvent être demandées à l’utilisateur lors de la première connexion, DOIVENT être déclarées préalablement dans la convention de service. 
Les informations d’identité </t>
    </r>
    <r>
      <rPr>
        <b/>
        <sz val="10"/>
        <color theme="1"/>
        <rFont val="Arial Narrow"/>
        <family val="2"/>
      </rPr>
      <t>DOIVENT</t>
    </r>
    <r>
      <rPr>
        <sz val="10"/>
        <color theme="1"/>
        <rFont val="Arial Narrow"/>
        <family val="2"/>
      </rPr>
      <t xml:space="preserve"> être demandées au détail et dans la limite du nécessaire par rapport à la finalité du service Tiers (authentification, contrôle d’accès, personnalisation, suivi de l’utilisateur).</t>
    </r>
  </si>
  <si>
    <t>AAS-IST-08</t>
  </si>
  <si>
    <t>AAS-IST-09</t>
  </si>
  <si>
    <r>
      <t xml:space="preserve">Les informations d’identité </t>
    </r>
    <r>
      <rPr>
        <b/>
        <sz val="10"/>
        <color theme="1"/>
        <rFont val="Arial Narrow"/>
        <family val="2"/>
      </rPr>
      <t>NE DOIVENT PAS</t>
    </r>
    <r>
      <rPr>
        <sz val="10"/>
        <color theme="1"/>
        <rFont val="Arial Narrow"/>
        <family val="2"/>
      </rPr>
      <t xml:space="preserve"> être transmises au service Tiers de façon automatique par l’ENT : l’ENT doit présenter à l’utilisateur la liste complète des informations d’identité demandées par le service Tiers et </t>
    </r>
    <r>
      <rPr>
        <b/>
        <sz val="10"/>
        <color theme="1"/>
        <rFont val="Arial Narrow"/>
        <family val="2"/>
      </rPr>
      <t>DOIT</t>
    </r>
    <r>
      <rPr>
        <sz val="10"/>
        <color theme="1"/>
        <rFont val="Arial Narrow"/>
        <family val="2"/>
      </rPr>
      <t xml:space="preserve"> demander à l’utilisateur son consentement.
L’utilisateur </t>
    </r>
    <r>
      <rPr>
        <b/>
        <sz val="10"/>
        <color theme="1"/>
        <rFont val="Arial Narrow"/>
        <family val="2"/>
      </rPr>
      <t>DOIT</t>
    </r>
    <r>
      <rPr>
        <sz val="10"/>
        <color theme="1"/>
        <rFont val="Arial Narrow"/>
        <family val="2"/>
      </rPr>
      <t xml:space="preserve"> avoir le choix de transmettre ou non ses informations d’identité. </t>
    </r>
  </si>
  <si>
    <t>AAS-IST-10</t>
  </si>
  <si>
    <t>Convention de service</t>
  </si>
  <si>
    <r>
      <t xml:space="preserve">Concernant l’interopérabilité de la solution ENT avec des services Tiers, une convention de service </t>
    </r>
    <r>
      <rPr>
        <b/>
        <sz val="10"/>
        <color theme="1"/>
        <rFont val="Arial Narrow"/>
        <family val="2"/>
      </rPr>
      <t>DOIT</t>
    </r>
    <r>
      <rPr>
        <sz val="10"/>
        <color theme="1"/>
        <rFont val="Arial Narrow"/>
        <family val="2"/>
      </rPr>
      <t xml:space="preserve"> être élaborée afin que les rôles respectifs, les engagements et les modalités de traitement des données à caractère personnel des acteurs soient précisément définis.</t>
    </r>
  </si>
  <si>
    <t>AAS-IST-11</t>
  </si>
  <si>
    <t>AAS-IST-12</t>
  </si>
  <si>
    <r>
      <t xml:space="preserve">L’organisation entre les différentes parties </t>
    </r>
    <r>
      <rPr>
        <b/>
        <sz val="10"/>
        <color theme="1"/>
        <rFont val="Arial Narrow"/>
        <family val="2"/>
      </rPr>
      <t>DOIT</t>
    </r>
    <r>
      <rPr>
        <sz val="10"/>
        <color theme="1"/>
        <rFont val="Arial Narrow"/>
        <family val="2"/>
      </rPr>
      <t xml:space="preserve"> être précisée dans la convention de service.
En particulier, elle fera apparaître : 
- les moyens mis en œuvre pour assurer la coordination entre les différentes parties ; 
- les conditions d’adhésion et de retrait du fournisseur d’identité ;
- les conditions d’adhésion et de retrait du responsable du service Tiers ;
- les relations entre membres : définition des relations bilatérales acceptées entre un fournisseur de service et un fournisseur d’identité ;
- la définition des documents de référence (dont les documents d’architecture technique).</t>
    </r>
  </si>
  <si>
    <t>AAS-IST-13</t>
  </si>
  <si>
    <r>
      <t xml:space="preserve">La convention de service </t>
    </r>
    <r>
      <rPr>
        <b/>
        <sz val="10"/>
        <color theme="1"/>
        <rFont val="Arial Narrow"/>
        <family val="2"/>
      </rPr>
      <t>DOIT</t>
    </r>
    <r>
      <rPr>
        <sz val="10"/>
        <color theme="1"/>
        <rFont val="Arial Narrow"/>
        <family val="2"/>
      </rPr>
      <t xml:space="preserve"> préciser les engagements des différents acteurs, à savoir :
- les responsabilités communes ;
- les engagements des fournisseurs d’identité ;
- les engagements des fournisseurs de service ;
- les engagements des administrateurs de la solution ENT ;
- la durée de l’accord et les conditions de rupture et de renouvellement.</t>
    </r>
  </si>
  <si>
    <t>AAS-IST-14</t>
  </si>
  <si>
    <r>
      <t xml:space="preserve">La convention de service </t>
    </r>
    <r>
      <rPr>
        <b/>
        <sz val="10"/>
        <color theme="1"/>
        <rFont val="Arial Narrow"/>
        <family val="2"/>
      </rPr>
      <t>DOIT</t>
    </r>
    <r>
      <rPr>
        <sz val="10"/>
        <color theme="1"/>
        <rFont val="Arial Narrow"/>
        <family val="2"/>
      </rPr>
      <t xml:space="preserve"> faire apparaître les conditions (qualité de service par exemple) et modalités d’accès et de retrait d’un utilisateur à un service Tiers, notamment, celle-ci mentionnera les éléments suivants :
- accès / retrait d’un utilisateur de sa propre initiative (via l’ENT, via un formulaire en ligne à la première connexion…) ;
- accès / retrait d’un utilisateur par un tiers (directeur d’école, chef d’établissement, administrateur de l’ENT…) ;
- durée de conservation, récupération et suppression des données à caractère personnel dont les données produites dans les services Tiers.</t>
    </r>
  </si>
  <si>
    <t>AAS-IST-15</t>
  </si>
  <si>
    <r>
      <t xml:space="preserve">La convention de service </t>
    </r>
    <r>
      <rPr>
        <b/>
        <sz val="10"/>
        <color theme="1"/>
        <rFont val="Arial Narrow"/>
        <family val="2"/>
      </rPr>
      <t>DOIT</t>
    </r>
    <r>
      <rPr>
        <sz val="10"/>
        <color theme="1"/>
        <rFont val="Arial Narrow"/>
        <family val="2"/>
      </rPr>
      <t xml:space="preserve"> stipuler clairement les données nécessaires devant être transmises afin d’assurer l’authentification et le contrôle d’accès et indispensables au fonctionnement du service Tiers ainsi que les destinataires et la finalité du traitement de données à caractère personnel le cas échéant en respectant les données autorisées selon la catégorie du service Tiers définies dans l’annexe opérationnelle et les dispositions légales et réglementaires en vigueur.</t>
    </r>
  </si>
  <si>
    <t>AAS-IST-16</t>
  </si>
  <si>
    <r>
      <t xml:space="preserve">La convention de service </t>
    </r>
    <r>
      <rPr>
        <b/>
        <sz val="10"/>
        <color theme="1"/>
        <rFont val="Arial Narrow"/>
        <family val="2"/>
      </rPr>
      <t>DOIT</t>
    </r>
    <r>
      <rPr>
        <sz val="10"/>
        <color theme="1"/>
        <rFont val="Arial Narrow"/>
        <family val="2"/>
      </rPr>
      <t xml:space="preserve"> préciser la capacité d’un des acteurs du projet à sous-traiter tout ou partie de ses activités. Le cas échéant, les conditions, devoirs et responsabilités relatifs à cette sous-traitance </t>
    </r>
    <r>
      <rPr>
        <b/>
        <sz val="10"/>
        <color theme="1"/>
        <rFont val="Arial Narrow"/>
        <family val="2"/>
      </rPr>
      <t>DOIVENT</t>
    </r>
    <r>
      <rPr>
        <sz val="10"/>
        <color theme="1"/>
        <rFont val="Arial Narrow"/>
        <family val="2"/>
      </rPr>
      <t xml:space="preserve"> être précisés dans la convention</t>
    </r>
  </si>
  <si>
    <t>EXP-01</t>
  </si>
  <si>
    <t>Contractualisation</t>
  </si>
  <si>
    <r>
      <t xml:space="preserve">Les objectifs de qualité de service </t>
    </r>
    <r>
      <rPr>
        <b/>
        <sz val="10"/>
        <color theme="1"/>
        <rFont val="Arial Narrow"/>
        <family val="2"/>
      </rPr>
      <t>DOIVENT</t>
    </r>
    <r>
      <rPr>
        <sz val="10"/>
        <color theme="1"/>
        <rFont val="Arial Narrow"/>
        <family val="2"/>
      </rPr>
      <t xml:space="preserve"> être déclinés sous forme d’engagements personnalisés fixés à chacun des acteurs et contractants en fonction de leur domaine de responsabilité</t>
    </r>
  </si>
  <si>
    <t>Stratégie d'exploitation</t>
  </si>
  <si>
    <t>3.2</t>
  </si>
  <si>
    <t>EXP-02</t>
  </si>
  <si>
    <t>EXP-03</t>
  </si>
  <si>
    <r>
      <t xml:space="preserve">Une clause de réversibilité et une obligation de mise à disposition des documentations actualisées </t>
    </r>
    <r>
      <rPr>
        <b/>
        <sz val="10"/>
        <color theme="1"/>
        <rFont val="Arial Narrow"/>
        <family val="2"/>
      </rPr>
      <t>DOIVENT</t>
    </r>
    <r>
      <rPr>
        <sz val="10"/>
        <color theme="1"/>
        <rFont val="Arial Narrow"/>
        <family val="2"/>
      </rPr>
      <t xml:space="preserve"> être prévues au contrat avec l’intégrateur/éditeur initial</t>
    </r>
  </si>
  <si>
    <t>EXP-04</t>
  </si>
  <si>
    <r>
      <t xml:space="preserve">La maintenance </t>
    </r>
    <r>
      <rPr>
        <b/>
        <sz val="10"/>
        <color theme="1"/>
        <rFont val="Arial Narrow"/>
        <family val="2"/>
      </rPr>
      <t>PEUT</t>
    </r>
    <r>
      <rPr>
        <sz val="10"/>
        <color theme="1"/>
        <rFont val="Arial Narrow"/>
        <family val="2"/>
      </rPr>
      <t xml:space="preserve"> être confiée à un acteur différent de l’intégrateur/éditeur initial lorsque la mise en œuvre de la solution ENT est stabilisée</t>
    </r>
  </si>
  <si>
    <t>EXP-05</t>
  </si>
  <si>
    <t>Responsabilités</t>
  </si>
  <si>
    <t>EXP-06</t>
  </si>
  <si>
    <r>
      <t xml:space="preserve">L’intégrateur/éditeur/mainteneur </t>
    </r>
    <r>
      <rPr>
        <b/>
        <sz val="10"/>
        <color rgb="FF000000"/>
        <rFont val="Arial Narrow"/>
        <family val="2"/>
      </rPr>
      <t>DOIT</t>
    </r>
    <r>
      <rPr>
        <sz val="10"/>
        <color rgb="FF000000"/>
        <rFont val="Arial Narrow"/>
        <family val="2"/>
      </rPr>
      <t xml:space="preserve"> produire une étude de dimensionnement qui indique les conditions dans lesquelles il garantit la qualité de service demandée compte tenu de la volumétrie et des exigences du projet ENT.</t>
    </r>
  </si>
  <si>
    <t>EXP-07</t>
  </si>
  <si>
    <t>Prévention des risques</t>
  </si>
  <si>
    <r>
      <t xml:space="preserve">Des campagnes de tests de performance </t>
    </r>
    <r>
      <rPr>
        <b/>
        <sz val="10"/>
        <color theme="1"/>
        <rFont val="Arial Narrow"/>
        <family val="2"/>
      </rPr>
      <t>DEVRAIENT</t>
    </r>
    <r>
      <rPr>
        <sz val="10"/>
        <color theme="1"/>
        <rFont val="Arial Narrow"/>
        <family val="2"/>
      </rPr>
      <t xml:space="preserve"> être menées avant la mise en production de nouvelles versions applicatives.</t>
    </r>
  </si>
  <si>
    <t>EXP-08</t>
  </si>
  <si>
    <r>
      <t xml:space="preserve">L’exploitation et la maintenance de la solution ENT </t>
    </r>
    <r>
      <rPr>
        <b/>
        <sz val="10"/>
        <color theme="1"/>
        <rFont val="Arial Narrow"/>
        <family val="2"/>
      </rPr>
      <t>PEUVENT</t>
    </r>
    <r>
      <rPr>
        <sz val="10"/>
        <color theme="1"/>
        <rFont val="Arial Narrow"/>
        <family val="2"/>
      </rPr>
      <t xml:space="preserve"> être confiées au même prestataire.</t>
    </r>
  </si>
  <si>
    <t>EXP-09</t>
  </si>
  <si>
    <t>Propriété des matériels et logiciels</t>
  </si>
  <si>
    <r>
      <t xml:space="preserve">Si du matériel ou des logiciels faisant partie de la solution ENT sont la propriété du porteur de projet, ce dernier </t>
    </r>
    <r>
      <rPr>
        <b/>
        <sz val="10"/>
        <color theme="1"/>
        <rFont val="Arial Narrow"/>
        <family val="2"/>
      </rPr>
      <t>DOIT</t>
    </r>
    <r>
      <rPr>
        <sz val="10"/>
        <color theme="1"/>
        <rFont val="Arial Narrow"/>
        <family val="2"/>
      </rPr>
      <t xml:space="preserve"> donner aux exploitants et mainteneurs l’accès au support prévu dans les contrats de maintenance signés pour ces logiciels ou matériels</t>
    </r>
  </si>
  <si>
    <t>EXP-10</t>
  </si>
  <si>
    <t>EXP-11</t>
  </si>
  <si>
    <r>
      <t xml:space="preserve">Si les composants matériels et logiciels sont la propriété d’un prestataire responsable de l’évolution des composants logiciels et matériels, le mode de financement de ce prestataire </t>
    </r>
    <r>
      <rPr>
        <b/>
        <sz val="10"/>
        <color rgb="FF000000"/>
        <rFont val="Arial Narrow"/>
        <family val="2"/>
      </rPr>
      <t>DOIT</t>
    </r>
    <r>
      <rPr>
        <sz val="10"/>
        <color rgb="FF000000"/>
        <rFont val="Arial Narrow"/>
        <family val="2"/>
      </rPr>
      <t xml:space="preserve"> dans ce cas être adapté en conséquence.</t>
    </r>
  </si>
  <si>
    <t>EXP-12</t>
  </si>
  <si>
    <t>EXP-13</t>
  </si>
  <si>
    <r>
      <t xml:space="preserve">Tout contrat avec un prestataire extérieur </t>
    </r>
    <r>
      <rPr>
        <b/>
        <sz val="10"/>
        <color theme="1"/>
        <rFont val="Arial Narrow"/>
        <family val="2"/>
      </rPr>
      <t>DOIT</t>
    </r>
    <r>
      <rPr>
        <sz val="10"/>
        <color theme="1"/>
        <rFont val="Arial Narrow"/>
        <family val="2"/>
      </rPr>
      <t xml:space="preserve"> pouvoir être résilié pour manquement de l’une ou l’autre des parties ou pour non-respect chronique des niveaux de service contractualisés.</t>
    </r>
  </si>
  <si>
    <t>EXP-14</t>
  </si>
  <si>
    <r>
      <t xml:space="preserve">Le contrat </t>
    </r>
    <r>
      <rPr>
        <b/>
        <sz val="10"/>
        <color theme="1"/>
        <rFont val="Arial Narrow"/>
        <family val="2"/>
      </rPr>
      <t>DOIT</t>
    </r>
    <r>
      <rPr>
        <sz val="10"/>
        <color theme="1"/>
        <rFont val="Arial Narrow"/>
        <family val="2"/>
      </rPr>
      <t xml:space="preserve"> exiger une garantie de bonne fin, en fin de marché ou après résiliation, incluant une clause de réversibilité.</t>
    </r>
  </si>
  <si>
    <t>EXP-15</t>
  </si>
  <si>
    <r>
      <t xml:space="preserve">Le contrat </t>
    </r>
    <r>
      <rPr>
        <b/>
        <sz val="10"/>
        <color theme="1"/>
        <rFont val="Arial Narrow"/>
        <family val="2"/>
      </rPr>
      <t>DOIT</t>
    </r>
    <r>
      <rPr>
        <sz val="10"/>
        <color theme="1"/>
        <rFont val="Arial Narrow"/>
        <family val="2"/>
      </rPr>
      <t xml:space="preserve"> établir clairement les domaines de responsabilité, les objectifs de qualité de service et les indicateurs de mesure associés.</t>
    </r>
  </si>
  <si>
    <t>EXP-16</t>
  </si>
  <si>
    <t>EXP-17</t>
  </si>
  <si>
    <t>EXP-18</t>
  </si>
  <si>
    <t>EXP-19</t>
  </si>
  <si>
    <t>Maintenance</t>
  </si>
  <si>
    <r>
      <t xml:space="preserve">La maintenance corrective et certaines opérations de maintenance préventive, telles que les mises à jour des patchs de sécurité, des signatures anti-virus et des actions préventives de maîtrise des performances, </t>
    </r>
    <r>
      <rPr>
        <b/>
        <sz val="10"/>
        <color theme="1"/>
        <rFont val="Arial Narrow"/>
        <family val="2"/>
      </rPr>
      <t>DOIVENT</t>
    </r>
    <r>
      <rPr>
        <sz val="10"/>
        <color theme="1"/>
        <rFont val="Arial Narrow"/>
        <family val="2"/>
      </rPr>
      <t xml:space="preserve"> faire l’objet de forfaits sur la base des niveaux d’engagement de qualité de service souhaités.</t>
    </r>
  </si>
  <si>
    <t>EXP-20</t>
  </si>
  <si>
    <t>EXP-21</t>
  </si>
  <si>
    <r>
      <t xml:space="preserve">Des processus permettant la fiabilisation de la mise en production, la maintenabilité et la minimisation des coupures de service </t>
    </r>
    <r>
      <rPr>
        <b/>
        <sz val="10"/>
        <color theme="1"/>
        <rFont val="Arial Narrow"/>
        <family val="2"/>
      </rPr>
      <t>DOIVENT</t>
    </r>
    <r>
      <rPr>
        <sz val="10"/>
        <color theme="1"/>
        <rFont val="Arial Narrow"/>
        <family val="2"/>
      </rPr>
      <t xml:space="preserve"> être définis et appliqués.</t>
    </r>
  </si>
  <si>
    <t>EXP-22</t>
  </si>
  <si>
    <r>
      <t xml:space="preserve">Toute mise en production, même d’une évolution mineure, </t>
    </r>
    <r>
      <rPr>
        <b/>
        <sz val="10"/>
        <color theme="1"/>
        <rFont val="Arial Narrow"/>
        <family val="2"/>
      </rPr>
      <t>DOIT</t>
    </r>
    <r>
      <rPr>
        <sz val="10"/>
        <color theme="1"/>
        <rFont val="Arial Narrow"/>
        <family val="2"/>
      </rPr>
      <t xml:space="preserve"> faire l’objet de tests préalables, excepté dans de très rares cas où l’urgence prime (alerte importante de sécurité…).</t>
    </r>
  </si>
  <si>
    <t>EXP-23</t>
  </si>
  <si>
    <r>
      <t xml:space="preserve">Si des changements planifiables impactent la disponibilité de l’ENT lors de périodes d’utilisation ou les modes opératoires des utilisateurs, ces derniers </t>
    </r>
    <r>
      <rPr>
        <b/>
        <sz val="10"/>
        <color theme="1"/>
        <rFont val="Arial Narrow"/>
        <family val="2"/>
      </rPr>
      <t>DOIVENT</t>
    </r>
    <r>
      <rPr>
        <sz val="10"/>
        <color theme="1"/>
        <rFont val="Arial Narrow"/>
        <family val="2"/>
      </rPr>
      <t xml:space="preserve"> être prévenus au préalable.</t>
    </r>
  </si>
  <si>
    <t>EXP-24</t>
  </si>
  <si>
    <t>Mise en exploitation</t>
  </si>
  <si>
    <t>EXP-25</t>
  </si>
  <si>
    <t>Livrables</t>
  </si>
  <si>
    <t>EXP-26</t>
  </si>
  <si>
    <r>
      <t xml:space="preserve">Le mainteneur et l’exploitant </t>
    </r>
    <r>
      <rPr>
        <b/>
        <sz val="10"/>
        <color theme="1"/>
        <rFont val="Arial Narrow"/>
        <family val="2"/>
      </rPr>
      <t>DOIVENT</t>
    </r>
    <r>
      <rPr>
        <sz val="10"/>
        <color theme="1"/>
        <rFont val="Arial Narrow"/>
        <family val="2"/>
      </rPr>
      <t xml:space="preserve"> garantir la mise à jour de l’ensemble de ces livrables lors de toute action d’évolution</t>
    </r>
  </si>
  <si>
    <t>EXP-27</t>
  </si>
  <si>
    <t>Gestion de projet</t>
  </si>
  <si>
    <r>
      <t xml:space="preserve">Le processus d’évolution des documents </t>
    </r>
    <r>
      <rPr>
        <b/>
        <sz val="10"/>
        <color theme="1"/>
        <rFont val="Arial Narrow"/>
        <family val="2"/>
      </rPr>
      <t>DOIT</t>
    </r>
    <r>
      <rPr>
        <sz val="10"/>
        <color theme="1"/>
        <rFont val="Arial Narrow"/>
        <family val="2"/>
      </rPr>
      <t xml:space="preserve"> être inscrit dans celui de la gestion des changements.</t>
    </r>
  </si>
  <si>
    <t>EXP-28</t>
  </si>
  <si>
    <r>
      <t xml:space="preserve">Les consignes d’exploitation </t>
    </r>
    <r>
      <rPr>
        <b/>
        <sz val="10"/>
        <color rgb="FF000000"/>
        <rFont val="Arial Narrow"/>
        <family val="2"/>
      </rPr>
      <t>DOIVENT</t>
    </r>
    <r>
      <rPr>
        <sz val="10"/>
        <color rgb="FF000000"/>
        <rFont val="Arial Narrow"/>
        <family val="2"/>
      </rPr>
      <t xml:space="preserve"> être enrichies au cours de la phase d’exploitation à partir des retours d’expérience dans les domaines de la résolution d’incidents et de la remise en service : optimisation, simplification, etc.</t>
    </r>
  </si>
  <si>
    <t>EXP-29</t>
  </si>
  <si>
    <t>Tests</t>
  </si>
  <si>
    <t>EXP-30</t>
  </si>
  <si>
    <r>
      <t xml:space="preserve">Les tests et la stratégie de tests </t>
    </r>
    <r>
      <rPr>
        <b/>
        <sz val="10"/>
        <color theme="1"/>
        <rFont val="Arial Narrow"/>
        <family val="2"/>
      </rPr>
      <t>DOIVENT</t>
    </r>
    <r>
      <rPr>
        <sz val="10"/>
        <color theme="1"/>
        <rFont val="Arial Narrow"/>
        <family val="2"/>
      </rPr>
      <t xml:space="preserve"> être documentés y compris les scénarios de tests de non régression.</t>
    </r>
  </si>
  <si>
    <t>EXP-31</t>
  </si>
  <si>
    <r>
      <t xml:space="preserve">Lors de changements moyens ou majeurs, un plan de tests </t>
    </r>
    <r>
      <rPr>
        <b/>
        <sz val="10"/>
        <color rgb="FF000000"/>
        <rFont val="Arial Narrow"/>
        <family val="2"/>
      </rPr>
      <t>DOIT</t>
    </r>
    <r>
      <rPr>
        <sz val="10"/>
        <color rgb="FF000000"/>
        <rFont val="Arial Narrow"/>
        <family val="2"/>
      </rPr>
      <t xml:space="preserve"> être établi par le mainteneur.</t>
    </r>
  </si>
  <si>
    <t>EXP-32</t>
  </si>
  <si>
    <r>
      <t xml:space="preserve">Seules les évolutions réalisées dans le cadre de la maintenance corrective et une partie des opérations de maintenance préventive </t>
    </r>
    <r>
      <rPr>
        <b/>
        <sz val="10"/>
        <color rgb="FF000000"/>
        <rFont val="Arial Narrow"/>
        <family val="2"/>
      </rPr>
      <t>PEUVENT</t>
    </r>
    <r>
      <rPr>
        <sz val="10"/>
        <color rgb="FF000000"/>
        <rFont val="Arial Narrow"/>
        <family val="2"/>
      </rPr>
      <t xml:space="preserve"> ne pas faire l’objet de recette formelle (VABF et VSR).</t>
    </r>
  </si>
  <si>
    <t>EXP-33</t>
  </si>
  <si>
    <r>
      <t xml:space="preserve">Toutes les procédures de mise en exploitation </t>
    </r>
    <r>
      <rPr>
        <b/>
        <sz val="10"/>
        <color rgb="FF000000"/>
        <rFont val="Arial Narrow"/>
        <family val="2"/>
      </rPr>
      <t>DOIVENT</t>
    </r>
    <r>
      <rPr>
        <sz val="10"/>
        <color rgb="FF000000"/>
        <rFont val="Arial Narrow"/>
        <family val="2"/>
      </rPr>
      <t xml:space="preserve"> être testées.</t>
    </r>
  </si>
  <si>
    <t>EXP-34</t>
  </si>
  <si>
    <r>
      <t xml:space="preserve">Les tests de non-régression et la stratégie de test </t>
    </r>
    <r>
      <rPr>
        <b/>
        <sz val="10"/>
        <color theme="1"/>
        <rFont val="Arial Narrow"/>
        <family val="2"/>
      </rPr>
      <t>DOIVENT,</t>
    </r>
    <r>
      <rPr>
        <sz val="10"/>
        <color theme="1"/>
        <rFont val="Arial Narrow"/>
        <family val="2"/>
      </rPr>
      <t xml:space="preserve"> si nécessaire, évoluer en fonction des incidents rencontrés en exploitation et des retours d’expérience.</t>
    </r>
  </si>
  <si>
    <t>EXP-35</t>
  </si>
  <si>
    <t>EXP-36</t>
  </si>
  <si>
    <t>EXP-37</t>
  </si>
  <si>
    <t>Déploiement</t>
  </si>
  <si>
    <t>EXP-38</t>
  </si>
  <si>
    <t>EXP-39</t>
  </si>
  <si>
    <r>
      <t xml:space="preserve">Pour différentes raisons, la maintenance et/ou l’exploitation de la solution ENT doivent pouvoir être transférées à un nouveau partenaire (en fin de marché ou de manière anticipée dans le cas d’une résiliation). Les modalités de réversibilité </t>
    </r>
    <r>
      <rPr>
        <b/>
        <sz val="10"/>
        <color theme="1"/>
        <rFont val="Arial Narrow"/>
        <family val="2"/>
      </rPr>
      <t>DOIVENT</t>
    </r>
    <r>
      <rPr>
        <sz val="10"/>
        <color theme="1"/>
        <rFont val="Arial Narrow"/>
        <family val="2"/>
      </rPr>
      <t xml:space="preserve"> être définies dans les contrats.</t>
    </r>
  </si>
  <si>
    <t>EXP-40</t>
  </si>
  <si>
    <t>EXP-41</t>
  </si>
  <si>
    <t>EXP-42</t>
  </si>
  <si>
    <r>
      <t xml:space="preserve">Le plan de réversibilité </t>
    </r>
    <r>
      <rPr>
        <b/>
        <sz val="10"/>
        <color theme="1"/>
        <rFont val="Arial Narrow"/>
        <family val="2"/>
      </rPr>
      <t>DEVRAIT</t>
    </r>
    <r>
      <rPr>
        <sz val="10"/>
        <color theme="1"/>
        <rFont val="Arial Narrow"/>
        <family val="2"/>
      </rPr>
      <t xml:space="preserve"> être vérifié de manière périodique ou lors de changements importants.</t>
    </r>
  </si>
  <si>
    <t>NOM-01</t>
  </si>
  <si>
    <t>Nomenclatures</t>
  </si>
  <si>
    <r>
      <t xml:space="preserve">Chaque projet ENT </t>
    </r>
    <r>
      <rPr>
        <b/>
        <sz val="10"/>
        <color theme="1"/>
        <rFont val="Arial Narrow"/>
        <family val="2"/>
      </rPr>
      <t>DOIT</t>
    </r>
    <r>
      <rPr>
        <sz val="10"/>
        <color theme="1"/>
        <rFont val="Arial Narrow"/>
        <family val="2"/>
      </rPr>
      <t xml:space="preserve"> être identifié par un code unique sur le périmètre national respectant la nomenclature définie dans l’annexe opérationnelle du SDET.</t>
    </r>
  </si>
  <si>
    <t>4.2</t>
  </si>
  <si>
    <t>NOM-02</t>
  </si>
  <si>
    <r>
      <t xml:space="preserve">Chaque catégorie de profil de l’accédant </t>
    </r>
    <r>
      <rPr>
        <b/>
        <sz val="10"/>
        <color theme="1"/>
        <rFont val="Arial Narrow"/>
        <family val="2"/>
      </rPr>
      <t>DOIT</t>
    </r>
    <r>
      <rPr>
        <sz val="10"/>
        <color theme="1"/>
        <rFont val="Arial Narrow"/>
        <family val="2"/>
      </rPr>
      <t xml:space="preserve"> être identifiée par un code unique sur le périmètre national respectant la nomenclature définie dans l’annexe opérationnelle du SDET.</t>
    </r>
  </si>
  <si>
    <t>ANN-01</t>
  </si>
  <si>
    <t>Annuaire</t>
  </si>
  <si>
    <t>Ensemble annuaire</t>
  </si>
  <si>
    <t>ANN-02</t>
  </si>
  <si>
    <t>EXPANN-01</t>
  </si>
  <si>
    <t>Gestion du système et procédures d’exploitation / cahier d’exploitation</t>
  </si>
  <si>
    <r>
      <t xml:space="preserve">L’éditeur/intégrateur </t>
    </r>
    <r>
      <rPr>
        <b/>
        <sz val="10"/>
        <color theme="1"/>
        <rFont val="Arial Narrow"/>
        <family val="2"/>
      </rPr>
      <t>DOIT</t>
    </r>
    <r>
      <rPr>
        <sz val="10"/>
        <color theme="1"/>
        <rFont val="Arial Narrow"/>
        <family val="2"/>
      </rPr>
      <t xml:space="preserve"> fournir à l’exploitant un dossier d’exploitation contenant l’ensemble des informations lui permettant d’assurer le service : processus à lancer, contraintes d’enchaînement, liste des commandes, codes erreur avec leur signification et les procédures à suivre pour les traiter, sondes et indicateurs disponibles, etc.</t>
    </r>
  </si>
  <si>
    <t>annexe 5</t>
  </si>
  <si>
    <t>EXPANN-02</t>
  </si>
  <si>
    <r>
      <t xml:space="preserve">L’hébergeur/exploitant </t>
    </r>
    <r>
      <rPr>
        <b/>
        <sz val="10"/>
        <color theme="1"/>
        <rFont val="Arial Narrow"/>
        <family val="2"/>
      </rPr>
      <t>DOIT</t>
    </r>
    <r>
      <rPr>
        <sz val="10"/>
        <color theme="1"/>
        <rFont val="Arial Narrow"/>
        <family val="2"/>
      </rPr>
      <t xml:space="preserve"> rédiger un cahier d’exploitation, décliné de celui de l’éditeur/intégrateur, adapté au contexte du projet, et intégrant les contraintes des différents acteurs.</t>
    </r>
  </si>
  <si>
    <t>EXPANN-03</t>
  </si>
  <si>
    <r>
      <t xml:space="preserve">Pour l’annuaire ENT, les traitements suivants </t>
    </r>
    <r>
      <rPr>
        <b/>
        <sz val="10"/>
        <color theme="1"/>
        <rFont val="Arial Narrow"/>
        <family val="2"/>
      </rPr>
      <t>DOIVENT</t>
    </r>
    <r>
      <rPr>
        <sz val="10"/>
        <color theme="1"/>
        <rFont val="Arial Narrow"/>
        <family val="2"/>
      </rPr>
      <t xml:space="preserve"> être décrits dans le cahier d’exploitation :
- démarrage de la solution ENT ;
- arrêt de la solution ENT ;
- surveillance de la solution ENT ;
- chargement de « complets »</t>
    </r>
  </si>
  <si>
    <t>EXPANN-04</t>
  </si>
  <si>
    <r>
      <t xml:space="preserve">Pour l’annuaire ENT, les traitements suivants </t>
    </r>
    <r>
      <rPr>
        <b/>
        <sz val="10"/>
        <color theme="1"/>
        <rFont val="Arial Narrow"/>
        <family val="2"/>
      </rPr>
      <t>DEVRAIENT</t>
    </r>
    <r>
      <rPr>
        <sz val="10"/>
        <color theme="1"/>
        <rFont val="Arial Narrow"/>
        <family val="2"/>
      </rPr>
      <t xml:space="preserve"> être décrits dans le cahier d’exploitation :
- arrêt / démarrage indépendant du service annuaire seul ;
- surveillance du service annuaire ;
- lancement d’un traitement particulier sans interruption de service ;
- chargement de « deltas » ;
- cohérence et intégrité de l’annuaire (comptes fantômes, comptes isolés, comptes en doublon, comptes anciens, groupes incomplets, groupes vides).</t>
    </r>
  </si>
  <si>
    <t>EXPANN-06</t>
  </si>
  <si>
    <t>Gestion du système et procédures d’exploitation / fichiers journaux</t>
  </si>
  <si>
    <r>
      <t xml:space="preserve">Un journal des opérations effectuées sur l’annuaire, alimenté automatiquement par les traitements de mise à jour, et contenant au minimum les informations nécessaires au diagnostic pour chaque incident, </t>
    </r>
    <r>
      <rPr>
        <b/>
        <sz val="10"/>
        <color theme="1"/>
        <rFont val="Arial Narrow"/>
        <family val="2"/>
      </rPr>
      <t>DOIT</t>
    </r>
    <r>
      <rPr>
        <sz val="10"/>
        <color theme="1"/>
        <rFont val="Arial Narrow"/>
        <family val="2"/>
      </rPr>
      <t xml:space="preserve"> être mis en place.</t>
    </r>
  </si>
  <si>
    <t>EXPANN-07</t>
  </si>
  <si>
    <r>
      <t xml:space="preserve">La liste des erreurs possibles </t>
    </r>
    <r>
      <rPr>
        <b/>
        <sz val="10"/>
        <color theme="1"/>
        <rFont val="Arial Narrow"/>
        <family val="2"/>
      </rPr>
      <t>DOIT</t>
    </r>
    <r>
      <rPr>
        <sz val="10"/>
        <color theme="1"/>
        <rFont val="Arial Narrow"/>
        <family val="2"/>
      </rPr>
      <t xml:space="preserve"> être fournie par l’éditeur/intégrateur avec pour chacune une description, son identification et le plan d’actions pour la traiter.</t>
    </r>
  </si>
  <si>
    <t>EXPANN-08</t>
  </si>
  <si>
    <r>
      <t xml:space="preserve">Les messages enregistrés dans le journal pour les erreurs </t>
    </r>
    <r>
      <rPr>
        <b/>
        <sz val="10"/>
        <color theme="1"/>
        <rFont val="Arial Narrow"/>
        <family val="2"/>
      </rPr>
      <t>DOIVENT</t>
    </r>
    <r>
      <rPr>
        <sz val="10"/>
        <color theme="1"/>
        <rFont val="Arial Narrow"/>
        <family val="2"/>
      </rPr>
      <t xml:space="preserve"> avoir été conçus avec un objectif d’exploitation (vs d’aide au développement).</t>
    </r>
  </si>
  <si>
    <t>EXPANN-09</t>
  </si>
  <si>
    <r>
      <t xml:space="preserve">La pertinence des erreurs relevées </t>
    </r>
    <r>
      <rPr>
        <b/>
        <sz val="10"/>
        <color theme="1"/>
        <rFont val="Arial Narrow"/>
        <family val="2"/>
      </rPr>
      <t>DEVRAIT</t>
    </r>
    <r>
      <rPr>
        <sz val="10"/>
        <color theme="1"/>
        <rFont val="Arial Narrow"/>
        <family val="2"/>
      </rPr>
      <t xml:space="preserve"> permettre la création d’indicateurs.</t>
    </r>
  </si>
  <si>
    <t>EXPANN-10</t>
  </si>
  <si>
    <r>
      <t xml:space="preserve">Ce journal </t>
    </r>
    <r>
      <rPr>
        <b/>
        <sz val="10"/>
        <color theme="1"/>
        <rFont val="Arial Narrow"/>
        <family val="2"/>
      </rPr>
      <t>DOIT</t>
    </r>
    <r>
      <rPr>
        <sz val="10"/>
        <color theme="1"/>
        <rFont val="Arial Narrow"/>
        <family val="2"/>
      </rPr>
      <t xml:space="preserve"> aussi être soumis à un cycle d’exploitation (compression, archivage, purge,…).</t>
    </r>
  </si>
  <si>
    <t>EXPANN-11</t>
  </si>
  <si>
    <t>Gestion du système et procédures d’exploitation / sauvegarde</t>
  </si>
  <si>
    <r>
      <t xml:space="preserve">La limitation de perte de données exigée par le marché </t>
    </r>
    <r>
      <rPr>
        <b/>
        <sz val="10"/>
        <color theme="1"/>
        <rFont val="Arial Narrow"/>
        <family val="2"/>
      </rPr>
      <t>DOIT</t>
    </r>
    <r>
      <rPr>
        <sz val="10"/>
        <color theme="1"/>
        <rFont val="Arial Narrow"/>
        <family val="2"/>
      </rPr>
      <t xml:space="preserve"> être couverte par un plan de sauvegarde.</t>
    </r>
  </si>
  <si>
    <t>EXPANN-12</t>
  </si>
  <si>
    <t>Gestion du système et procédures d’exploitation / surveillance</t>
  </si>
  <si>
    <r>
      <t xml:space="preserve">Une surveillance spécifique du service annuaire </t>
    </r>
    <r>
      <rPr>
        <b/>
        <sz val="10"/>
        <color theme="1"/>
        <rFont val="Arial Narrow"/>
        <family val="2"/>
      </rPr>
      <t>DEVRAIT</t>
    </r>
    <r>
      <rPr>
        <sz val="10"/>
        <color theme="1"/>
        <rFont val="Arial Narrow"/>
        <family val="2"/>
      </rPr>
      <t xml:space="preserve"> être active :
- surveillance de la disponibilité ;
- surveillance des tâches d’exploitation.</t>
    </r>
  </si>
  <si>
    <t>EXPANN-13</t>
  </si>
  <si>
    <t>Gestion du système et procédures d’exploitation / Maintien en conditions opérationnelles</t>
  </si>
  <si>
    <r>
      <t xml:space="preserve">Même après un arrêt de service non planifié, où le service doit être rétabli dans l’urgence, les conditions pré-requises au démarrage </t>
    </r>
    <r>
      <rPr>
        <b/>
        <sz val="10"/>
        <color theme="1"/>
        <rFont val="Arial Narrow"/>
        <family val="2"/>
      </rPr>
      <t>DOIVENT</t>
    </r>
    <r>
      <rPr>
        <sz val="10"/>
        <color theme="1"/>
        <rFont val="Arial Narrow"/>
        <family val="2"/>
      </rPr>
      <t xml:space="preserve"> être vérifiées avant réouverture du service.</t>
    </r>
  </si>
  <si>
    <t>EXPANN-14</t>
  </si>
  <si>
    <r>
      <t xml:space="preserve">Chaque condition non remplie </t>
    </r>
    <r>
      <rPr>
        <b/>
        <sz val="10"/>
        <color theme="1"/>
        <rFont val="Arial Narrow"/>
        <family val="2"/>
      </rPr>
      <t>DOIT</t>
    </r>
    <r>
      <rPr>
        <sz val="10"/>
        <color theme="1"/>
        <rFont val="Arial Narrow"/>
        <family val="2"/>
      </rPr>
      <t xml:space="preserve"> déclencher l’activation d’un plan d’action permettant de restaurer l’état souhaité</t>
    </r>
  </si>
  <si>
    <t>EXPANN-15</t>
  </si>
  <si>
    <t>Disponibilité</t>
  </si>
  <si>
    <r>
      <t xml:space="preserve">La disponibilité du service annuaire </t>
    </r>
    <r>
      <rPr>
        <b/>
        <sz val="10"/>
        <color theme="1"/>
        <rFont val="Arial Narrow"/>
        <family val="2"/>
      </rPr>
      <t>DOIT</t>
    </r>
    <r>
      <rPr>
        <sz val="10"/>
        <color theme="1"/>
        <rFont val="Arial Narrow"/>
        <family val="2"/>
      </rPr>
      <t xml:space="preserve"> être au minimum celle de la solution exigée par le marché pour la solution ENT.</t>
    </r>
  </si>
  <si>
    <t>EXPANN-17</t>
  </si>
  <si>
    <r>
      <t xml:space="preserve">Si une disponibilité 24x7 est exigée alors une plage de maintenance </t>
    </r>
    <r>
      <rPr>
        <b/>
        <sz val="10"/>
        <color theme="1"/>
        <rFont val="Arial Narrow"/>
        <family val="2"/>
      </rPr>
      <t>DOIT</t>
    </r>
    <r>
      <rPr>
        <sz val="10"/>
        <color theme="1"/>
        <rFont val="Arial Narrow"/>
        <family val="2"/>
      </rPr>
      <t xml:space="preserve"> être accordée à l’hébergeur/exploitant.</t>
    </r>
  </si>
  <si>
    <t>EXPANN-19</t>
  </si>
  <si>
    <t>Capacité et Performances</t>
  </si>
  <si>
    <r>
      <t xml:space="preserve">Les objectifs de performance </t>
    </r>
    <r>
      <rPr>
        <b/>
        <sz val="10"/>
        <color theme="1"/>
        <rFont val="Arial Narrow"/>
        <family val="2"/>
      </rPr>
      <t>DOIVENT</t>
    </r>
    <r>
      <rPr>
        <sz val="10"/>
        <color theme="1"/>
        <rFont val="Arial Narrow"/>
        <family val="2"/>
      </rPr>
      <t xml:space="preserve"> être surveillés par l’intermédiaire d’indicateurs pertinents.</t>
    </r>
  </si>
  <si>
    <t>EXPANN-21</t>
  </si>
  <si>
    <r>
      <t xml:space="preserve">La solution ENT et le modèle opérationnel </t>
    </r>
    <r>
      <rPr>
        <b/>
        <sz val="10"/>
        <color theme="1"/>
        <rFont val="Arial Narrow"/>
        <family val="2"/>
      </rPr>
      <t>DEVRAIENT</t>
    </r>
    <r>
      <rPr>
        <sz val="10"/>
        <color theme="1"/>
        <rFont val="Arial Narrow"/>
        <family val="2"/>
      </rPr>
      <t xml:space="preserve"> être extensibles, c’est-à-dire adaptables en fonction des volumes et usages.</t>
    </r>
  </si>
  <si>
    <t>EXPANN-22</t>
  </si>
  <si>
    <r>
      <t xml:space="preserve">Tout accès illégitime aux données annuaire </t>
    </r>
    <r>
      <rPr>
        <b/>
        <sz val="10"/>
        <color theme="1"/>
        <rFont val="Arial Narrow"/>
        <family val="2"/>
      </rPr>
      <t>DOIT</t>
    </r>
    <r>
      <rPr>
        <sz val="10"/>
        <color theme="1"/>
        <rFont val="Arial Narrow"/>
        <family val="2"/>
      </rPr>
      <t xml:space="preserve"> être interdit.</t>
    </r>
  </si>
  <si>
    <t>EXPANN-23</t>
  </si>
  <si>
    <r>
      <t xml:space="preserve">Tout accès à l’annuaire </t>
    </r>
    <r>
      <rPr>
        <b/>
        <sz val="10"/>
        <color theme="1"/>
        <rFont val="Arial Narrow"/>
        <family val="2"/>
      </rPr>
      <t>DOIT</t>
    </r>
    <r>
      <rPr>
        <sz val="10"/>
        <color theme="1"/>
        <rFont val="Arial Narrow"/>
        <family val="2"/>
      </rPr>
      <t xml:space="preserve"> être auditable (toutes les opérations doivent être tracées : connexions réussies ou échouées, démarrage, arrêt, ajout, modification, suppression…).</t>
    </r>
  </si>
  <si>
    <t>EXPANN-24</t>
  </si>
  <si>
    <t>Tests avant mise en production</t>
  </si>
  <si>
    <r>
      <t xml:space="preserve">Même s’il est nécessaire que les données utilisées pour ces tests soient représentatives, elles </t>
    </r>
    <r>
      <rPr>
        <b/>
        <sz val="10"/>
        <color theme="1"/>
        <rFont val="Arial Narrow"/>
        <family val="2"/>
      </rPr>
      <t>NE DEVRAIENT PAS</t>
    </r>
    <r>
      <rPr>
        <sz val="10"/>
        <color theme="1"/>
        <rFont val="Arial Narrow"/>
        <family val="2"/>
      </rPr>
      <t xml:space="preserve"> être celles de production.</t>
    </r>
  </si>
  <si>
    <t>EXPANN-25</t>
  </si>
  <si>
    <r>
      <t xml:space="preserve">Si des données de production sont utilisées, les données </t>
    </r>
    <r>
      <rPr>
        <b/>
        <sz val="10"/>
        <color theme="1"/>
        <rFont val="Arial Narrow"/>
        <family val="2"/>
      </rPr>
      <t>DOIVENT</t>
    </r>
    <r>
      <rPr>
        <sz val="10"/>
        <color theme="1"/>
        <rFont val="Arial Narrow"/>
        <family val="2"/>
      </rPr>
      <t xml:space="preserve"> :
- soit être protégées par les mêmes règles de sécurité qu’en production (de façon qu’un testeur ne puisse pas accéder à une donnée à laquelle il n’aurait pas le droit en production) ;
- soit être anonymisées.</t>
    </r>
  </si>
  <si>
    <t>EXPANN-26</t>
  </si>
  <si>
    <t>Gestion des incidents</t>
  </si>
  <si>
    <r>
      <t xml:space="preserve">Toute erreur non applicative sur les accès en lecture ou en écriture de l’annuaire </t>
    </r>
    <r>
      <rPr>
        <b/>
        <sz val="10"/>
        <color theme="1"/>
        <rFont val="Arial Narrow"/>
        <family val="2"/>
      </rPr>
      <t>DOIT</t>
    </r>
    <r>
      <rPr>
        <sz val="10"/>
        <color theme="1"/>
        <rFont val="Arial Narrow"/>
        <family val="2"/>
      </rPr>
      <t xml:space="preserve"> être considérée comme critique par l’équipe d’exploitation, car elle est révélatrice d’une indisponibilité du service annuaire.</t>
    </r>
  </si>
  <si>
    <t>EXPANN-28</t>
  </si>
  <si>
    <t>Performances</t>
  </si>
  <si>
    <r>
      <t xml:space="preserve">Si les données ont été mises en cache, les écritures </t>
    </r>
    <r>
      <rPr>
        <b/>
        <sz val="10"/>
        <color theme="1"/>
        <rFont val="Arial Narrow"/>
        <family val="2"/>
      </rPr>
      <t>DOIVENT</t>
    </r>
    <r>
      <rPr>
        <sz val="10"/>
        <color theme="1"/>
        <rFont val="Arial Narrow"/>
        <family val="2"/>
      </rPr>
      <t xml:space="preserve"> invalider le cache.</t>
    </r>
  </si>
  <si>
    <t>EXPANN-29</t>
  </si>
  <si>
    <t>Chargement de fichiers</t>
  </si>
  <si>
    <r>
      <t xml:space="preserve">Un suivi du déroulement du traitement </t>
    </r>
    <r>
      <rPr>
        <b/>
        <sz val="10"/>
        <color theme="1"/>
        <rFont val="Arial Narrow"/>
        <family val="2"/>
      </rPr>
      <t>DOIT</t>
    </r>
    <r>
      <rPr>
        <sz val="10"/>
        <color theme="1"/>
        <rFont val="Arial Narrow"/>
        <family val="2"/>
      </rPr>
      <t xml:space="preserve"> être fourni à l’utilisateur ou l’opérateur.</t>
    </r>
  </si>
  <si>
    <t>EXPANN-30</t>
  </si>
  <si>
    <r>
      <t xml:space="preserve">Des rapports « utilisateur » </t>
    </r>
    <r>
      <rPr>
        <b/>
        <sz val="10"/>
        <color theme="1"/>
        <rFont val="Arial Narrow"/>
        <family val="2"/>
      </rPr>
      <t>DOIVENT</t>
    </r>
    <r>
      <rPr>
        <sz val="10"/>
        <color theme="1"/>
        <rFont val="Arial Narrow"/>
        <family val="2"/>
      </rPr>
      <t xml:space="preserve"> être générés (un rapport par école ou par établissement), à destination de l’administrateur propriétaire des données pour les imports AAF, ou les imports d’autres sources externes, ou de l’utilisateur ayant déclenché le traitement d’import depuis l’ENT. Ils DOIVENT contenir l’information des requêtes n’ayant pas pu aboutir et les données nécessaires à la résolution.</t>
    </r>
  </si>
  <si>
    <t>EXPANN-31</t>
  </si>
  <si>
    <r>
      <t xml:space="preserve">Les rapports « utilisateur » </t>
    </r>
    <r>
      <rPr>
        <b/>
        <sz val="10"/>
        <color theme="1"/>
        <rFont val="Arial Narrow"/>
        <family val="2"/>
      </rPr>
      <t>DEVRAIENT</t>
    </r>
    <r>
      <rPr>
        <sz val="10"/>
        <color theme="1"/>
        <rFont val="Arial Narrow"/>
        <family val="2"/>
      </rPr>
      <t xml:space="preserve"> contenir un bilan du chargement (nombre de requêtes exécutées par typologie et par statut).</t>
    </r>
  </si>
  <si>
    <t>EXPANN-32</t>
  </si>
  <si>
    <r>
      <t xml:space="preserve">Un rapport « exploitant » </t>
    </r>
    <r>
      <rPr>
        <b/>
        <sz val="10"/>
        <color theme="1"/>
        <rFont val="Arial Narrow"/>
        <family val="2"/>
      </rPr>
      <t>DOIT</t>
    </r>
    <r>
      <rPr>
        <sz val="10"/>
        <color theme="1"/>
        <rFont val="Arial Narrow"/>
        <family val="2"/>
      </rPr>
      <t xml:space="preserve"> être généré par chaque chargement. Il </t>
    </r>
    <r>
      <rPr>
        <b/>
        <sz val="10"/>
        <color theme="1"/>
        <rFont val="Arial Narrow"/>
        <family val="2"/>
      </rPr>
      <t>DOIT</t>
    </r>
    <r>
      <rPr>
        <sz val="10"/>
        <color theme="1"/>
        <rFont val="Arial Narrow"/>
        <family val="2"/>
      </rPr>
      <t xml:space="preserve"> contenir les données nécessaires aux diagnostics de tous les incidents rencontrés.</t>
    </r>
  </si>
  <si>
    <t>EXPANN-33</t>
  </si>
  <si>
    <r>
      <t xml:space="preserve">Le rapport « exploitant » </t>
    </r>
    <r>
      <rPr>
        <b/>
        <sz val="10"/>
        <color theme="1"/>
        <rFont val="Arial Narrow"/>
        <family val="2"/>
      </rPr>
      <t>DEVRAIT</t>
    </r>
    <r>
      <rPr>
        <sz val="10"/>
        <color theme="1"/>
        <rFont val="Arial Narrow"/>
        <family val="2"/>
      </rPr>
      <t xml:space="preserve"> contenir un bilan du chargement (nombre de requêtes exécutées par typologie et par statut) utilisable comme indicateur.</t>
    </r>
  </si>
  <si>
    <t>EXPANN-34</t>
  </si>
  <si>
    <t>Chargement d’un fichier « complet »</t>
  </si>
  <si>
    <r>
      <t xml:space="preserve"> Une sauvegarde des données </t>
    </r>
    <r>
      <rPr>
        <b/>
        <sz val="10"/>
        <color theme="1"/>
        <rFont val="Arial Narrow"/>
        <family val="2"/>
      </rPr>
      <t>DEVRAIT</t>
    </r>
    <r>
      <rPr>
        <sz val="10"/>
        <color theme="1"/>
        <rFont val="Arial Narrow"/>
        <family val="2"/>
      </rPr>
      <t xml:space="preserve"> être ordonnancée avant le traitement de chargement d’un « complet ».</t>
    </r>
  </si>
  <si>
    <t>EXPANN-35</t>
  </si>
  <si>
    <r>
      <t xml:space="preserve">Chaque traitement </t>
    </r>
    <r>
      <rPr>
        <b/>
        <sz val="10"/>
        <color theme="1"/>
        <rFont val="Arial Narrow"/>
        <family val="2"/>
      </rPr>
      <t>DEVRAIT</t>
    </r>
    <r>
      <rPr>
        <sz val="10"/>
        <color theme="1"/>
        <rFont val="Arial Narrow"/>
        <family val="2"/>
      </rPr>
      <t xml:space="preserve"> mettre à disposition des points de reprise intermédiaires pour respecter toutes les exigences d’exploitation.</t>
    </r>
  </si>
  <si>
    <t>EXPANN-39</t>
  </si>
  <si>
    <r>
      <t xml:space="preserve">Le traitement d’import d’un « complet » </t>
    </r>
    <r>
      <rPr>
        <b/>
        <sz val="10"/>
        <color theme="1"/>
        <rFont val="Arial Narrow"/>
        <family val="2"/>
      </rPr>
      <t>DEVRAIT</t>
    </r>
    <r>
      <rPr>
        <sz val="10"/>
        <color theme="1"/>
        <rFont val="Arial Narrow"/>
        <family val="2"/>
      </rPr>
      <t xml:space="preserve"> être planifié durant la plage de faible activité de la solution.</t>
    </r>
  </si>
  <si>
    <t>EXPANN-40</t>
  </si>
  <si>
    <t>Chargement d’un fichier « delta »</t>
  </si>
  <si>
    <r>
      <t xml:space="preserve">Le chargement d’un « delta» </t>
    </r>
    <r>
      <rPr>
        <b/>
        <sz val="10"/>
        <color theme="1"/>
        <rFont val="Arial Narrow"/>
        <family val="2"/>
      </rPr>
      <t>DEVRAIT</t>
    </r>
    <r>
      <rPr>
        <sz val="10"/>
        <color theme="1"/>
        <rFont val="Arial Narrow"/>
        <family val="2"/>
      </rPr>
      <t xml:space="preserve"> être quotidien sauf s’il est remplacé par un « complet».</t>
    </r>
  </si>
  <si>
    <t>EXPANN-41</t>
  </si>
  <si>
    <r>
      <t xml:space="preserve">Le délai entre la réception et le chargement d’un « delta » </t>
    </r>
    <r>
      <rPr>
        <b/>
        <sz val="10"/>
        <color theme="1"/>
        <rFont val="Arial Narrow"/>
        <family val="2"/>
      </rPr>
      <t>DEVRAIT</t>
    </r>
    <r>
      <rPr>
        <sz val="10"/>
        <color theme="1"/>
        <rFont val="Arial Narrow"/>
        <family val="2"/>
      </rPr>
      <t xml:space="preserve"> être réduit au minimum, afin que les modifications soient disponibles au plus vite dans l’ENT (dès le lendemain si possible).</t>
    </r>
  </si>
  <si>
    <t>EXPANN-42</t>
  </si>
  <si>
    <r>
      <t xml:space="preserve">le chargement d’un « delta » </t>
    </r>
    <r>
      <rPr>
        <b/>
        <sz val="10"/>
        <color theme="1"/>
        <rFont val="Arial Narrow"/>
        <family val="2"/>
      </rPr>
      <t>DEVRAIT</t>
    </r>
    <r>
      <rPr>
        <sz val="10"/>
        <color theme="1"/>
        <rFont val="Arial Narrow"/>
        <family val="2"/>
      </rPr>
      <t xml:space="preserve"> être planifié durant une plage de faible activité de la solution comme la plage de maintenance.</t>
    </r>
  </si>
  <si>
    <t>EXPANN-43</t>
  </si>
  <si>
    <t>Chargement de fichier</t>
  </si>
  <si>
    <r>
      <t xml:space="preserve">Le chargement d’un « complet » </t>
    </r>
    <r>
      <rPr>
        <b/>
        <sz val="10"/>
        <color theme="1"/>
        <rFont val="Arial Narrow"/>
        <family val="2"/>
      </rPr>
      <t>DEVRAIT</t>
    </r>
    <r>
      <rPr>
        <sz val="10"/>
        <color theme="1"/>
        <rFont val="Arial Narrow"/>
        <family val="2"/>
      </rPr>
      <t xml:space="preserve"> être programmé occasionnellement, pour resynchroniser les données entre l’AAF et la solution ENT, et pallier à la non-complétude du traitement d’un « delta ».</t>
    </r>
  </si>
  <si>
    <t>EXPANN-44</t>
  </si>
  <si>
    <t>Alimentation « multi-annuaires »</t>
  </si>
  <si>
    <r>
      <t xml:space="preserve">Dans le cas d’une alimentation par de multiples annuaires source de type AAF, le traitement de chargement </t>
    </r>
    <r>
      <rPr>
        <b/>
        <sz val="10"/>
        <color theme="1"/>
        <rFont val="Arial Narrow"/>
        <family val="2"/>
      </rPr>
      <t>DOIT</t>
    </r>
    <r>
      <rPr>
        <sz val="10"/>
        <color theme="1"/>
        <rFont val="Arial Narrow"/>
        <family val="2"/>
      </rPr>
      <t xml:space="preserve"> enregistrer dans son annuaire et incorporer dans ses identifiants la source d’alimentation correspondante à l’alimentation qu’il est en train d’effectuer</t>
    </r>
  </si>
  <si>
    <t>EXPANN-45</t>
  </si>
  <si>
    <t>Suppression d’un compte</t>
  </si>
  <si>
    <r>
      <t xml:space="preserve">Une requête de suppression de compte </t>
    </r>
    <r>
      <rPr>
        <b/>
        <sz val="10"/>
        <color theme="1"/>
        <rFont val="Arial Narrow"/>
        <family val="2"/>
      </rPr>
      <t>DEVRAIT</t>
    </r>
    <r>
      <rPr>
        <sz val="10"/>
        <color theme="1"/>
        <rFont val="Arial Narrow"/>
        <family val="2"/>
      </rPr>
      <t xml:space="preserve"> avoir comme résultat de désactiver le compte tout en le conservant pendant une durée déterminée avant sa suppression réelle (la purge).</t>
    </r>
  </si>
  <si>
    <t>EXPANN-46</t>
  </si>
  <si>
    <r>
      <t xml:space="preserve">Cette désactivation </t>
    </r>
    <r>
      <rPr>
        <b/>
        <sz val="10"/>
        <color theme="1"/>
        <rFont val="Arial Narrow"/>
        <family val="2"/>
      </rPr>
      <t>DEVRAIT</t>
    </r>
    <r>
      <rPr>
        <sz val="10"/>
        <color theme="1"/>
        <rFont val="Arial Narrow"/>
        <family val="2"/>
      </rPr>
      <t xml:space="preserve"> interdire pour cet utilisateur l’accès à l’ENT et à ses services.</t>
    </r>
  </si>
  <si>
    <t>EXPANN-47</t>
  </si>
  <si>
    <r>
      <t xml:space="preserve">Une exception à la règle précédente </t>
    </r>
    <r>
      <rPr>
        <b/>
        <sz val="10"/>
        <color theme="1"/>
        <rFont val="Arial Narrow"/>
        <family val="2"/>
      </rPr>
      <t>DEVRAIT</t>
    </r>
    <r>
      <rPr>
        <sz val="10"/>
        <color theme="1"/>
        <rFont val="Arial Narrow"/>
        <family val="2"/>
      </rPr>
      <t xml:space="preserve"> permettre à l’utilisateur, si le projet l’accepte, de récupérer ses données personnelles.</t>
    </r>
  </si>
  <si>
    <t>EXPANN-48</t>
  </si>
  <si>
    <r>
      <t xml:space="preserve">Les données à caractère personnel traitées dans le cadre d’un compte ENT </t>
    </r>
    <r>
      <rPr>
        <b/>
        <sz val="10"/>
        <color theme="1"/>
        <rFont val="Arial Narrow"/>
        <family val="2"/>
      </rPr>
      <t>DOIVENT</t>
    </r>
    <r>
      <rPr>
        <sz val="10"/>
        <color theme="1"/>
        <rFont val="Arial Narrow"/>
        <family val="2"/>
      </rPr>
      <t xml:space="preserve"> être « supprimées de l’ENT dans un délai de 3 mois dès lors que la personne concernée n’a plus vocation à détenir un compte »).
À défaut, dans les cas où les personnes ont une légitimité à conserver leur compte pendant une période supérieure à 3 mois, tous les comptes désactivés depuis plus de trois mois </t>
    </r>
    <r>
      <rPr>
        <b/>
        <sz val="10"/>
        <color theme="1"/>
        <rFont val="Arial Narrow"/>
        <family val="2"/>
      </rPr>
      <t>DOIVENT</t>
    </r>
    <r>
      <rPr>
        <sz val="10"/>
        <color theme="1"/>
        <rFont val="Arial Narrow"/>
        <family val="2"/>
      </rPr>
      <t xml:space="preserve"> être supprimés (purgés) lors de la procédure de changement d’année scolaire.</t>
    </r>
  </si>
  <si>
    <t>JUR-01</t>
  </si>
  <si>
    <t>Aspects juridiques</t>
  </si>
  <si>
    <t>JUR-02</t>
  </si>
  <si>
    <t>Sécurité CNIL</t>
  </si>
  <si>
    <r>
      <t xml:space="preserve">L’ensemble des données à caractère personnel présentes dans l’ENT </t>
    </r>
    <r>
      <rPr>
        <b/>
        <sz val="10"/>
        <color theme="1"/>
        <rFont val="Arial Narrow"/>
        <family val="2"/>
      </rPr>
      <t>DOIVENT</t>
    </r>
    <r>
      <rPr>
        <sz val="10"/>
        <color theme="1"/>
        <rFont val="Arial Narrow"/>
        <family val="2"/>
      </rPr>
      <t xml:space="preserve"> faire l’objet de mesures de protection adéquate, de façon à ce qu’elles ne soient pas supprimées ou endommagées ou qu’un tiers non autorisé y ait accès.</t>
    </r>
  </si>
  <si>
    <t>JUR-04</t>
  </si>
  <si>
    <t>Localisation des données</t>
  </si>
  <si>
    <t>JUR-05</t>
  </si>
  <si>
    <t>Traçabilité et journalisation</t>
  </si>
  <si>
    <t>JUR-06</t>
  </si>
  <si>
    <t>JUR-07</t>
  </si>
  <si>
    <t>Confidentialité des données</t>
  </si>
  <si>
    <t>JUR-08</t>
  </si>
  <si>
    <t>Sous-traitants</t>
  </si>
  <si>
    <t>JUR-09</t>
  </si>
  <si>
    <t>Cookies</t>
  </si>
  <si>
    <r>
      <t xml:space="preserve">Les éditeurs de sites internet et les émetteurs de cookies </t>
    </r>
    <r>
      <rPr>
        <b/>
        <sz val="10"/>
        <color theme="1"/>
        <rFont val="Arial Narrow"/>
        <family val="2"/>
      </rPr>
      <t>DOIVENT</t>
    </r>
    <r>
      <rPr>
        <sz val="10"/>
        <color theme="1"/>
        <rFont val="Arial Narrow"/>
        <family val="2"/>
      </rPr>
      <t xml:space="preserve"> respecter l’obligation d’information des utilisateurs de l’ENT et obtenir le consentement de ces-derniers avant toute utilisation ou lecture de cookies sur leur terminal.</t>
    </r>
  </si>
  <si>
    <t>Propriété des tiers</t>
  </si>
  <si>
    <r>
      <t xml:space="preserve">Les contenus diffusés dans l’ENT </t>
    </r>
    <r>
      <rPr>
        <b/>
        <sz val="10"/>
        <color theme="1"/>
        <rFont val="Arial Narrow"/>
        <family val="2"/>
      </rPr>
      <t>DOIVENT</t>
    </r>
    <r>
      <rPr>
        <sz val="10"/>
        <color theme="1"/>
        <rFont val="Arial Narrow"/>
        <family val="2"/>
      </rPr>
      <t xml:space="preserve"> respecter les droits des tiers (vie privée, droit à l’image, propriété intellectuelle)</t>
    </r>
  </si>
  <si>
    <t>Tableau récapitulatif de la conformité</t>
  </si>
  <si>
    <t>Période d'évaluation</t>
  </si>
  <si>
    <t>Date de début</t>
  </si>
  <si>
    <t>Date de fin</t>
  </si>
  <si>
    <t>Synthèse évaluation</t>
  </si>
  <si>
    <t>1er degré</t>
  </si>
  <si>
    <t>Conforme</t>
  </si>
  <si>
    <t>Non conforme</t>
  </si>
  <si>
    <t>Exigences Solution logicielle</t>
  </si>
  <si>
    <t>Recommandations  Solution logicielle</t>
  </si>
  <si>
    <t>Exigences de Mise en œuvre</t>
  </si>
  <si>
    <t>Recommandations de Mise en œuvre</t>
  </si>
  <si>
    <t>2nd degré</t>
  </si>
  <si>
    <r>
      <t xml:space="preserve">Les engagements suivants </t>
    </r>
    <r>
      <rPr>
        <b/>
        <sz val="10"/>
        <color theme="1"/>
        <rFont val="Arial Narrow"/>
        <family val="2"/>
      </rPr>
      <t>DOIVENT</t>
    </r>
    <r>
      <rPr>
        <sz val="10"/>
        <color theme="1"/>
        <rFont val="Arial Narrow"/>
        <family val="2"/>
      </rPr>
      <t xml:space="preserve"> être pris par les fournisseurs d’identité :
- gestion des moyens d’authentification ;
- obligation réglementaire de traçabilité.</t>
    </r>
  </si>
  <si>
    <r>
      <t xml:space="preserve">Les données que la solution ENT est autorisée à transmettre à un service Tiers de catégorie 3 afin d’assurer l’authentification et le contrôle d’accès sont :
- un identifiant unique par utilisateur mais qui ne permette pas d’être associé à l’identité de l’accédant (tel que défini dans l’annexe opérationnelle) ;
- l’identifiant du projet ENT à partir duquel le service Tiers est appelé (code projet ENT tel que défini dans l’annexe opérationnelle) ;
- l’identifiant de l’établissement (code UAI) à partir duquel le service Tiers est appelé ;
- le profil de l’accédant, non associé à une identité (tel que défini dans l’annexe opérationnelle).
La solution ENT est autorisée à transmettre à un service Tiers de catégorie 3 d’autres attributs non associés à une identité ; la liste de ces attributs est donnée au chapitre « Recommandations pour l’interfaçage entre l’ENT et les services Tiers / Services de catégorie 3 » de l’annexe opérationnelle.
La solution ENT </t>
    </r>
    <r>
      <rPr>
        <b/>
        <sz val="10"/>
        <color theme="1"/>
        <rFont val="Arial Narrow"/>
        <family val="2"/>
      </rPr>
      <t>NE DOIT PAS</t>
    </r>
    <r>
      <rPr>
        <sz val="10"/>
        <color theme="1"/>
        <rFont val="Arial Narrow"/>
        <family val="2"/>
      </rPr>
      <t xml:space="preserve"> transmettre d’autre donnée à un service Tiers de catégorie 3.
</t>
    </r>
  </si>
  <si>
    <r>
      <t xml:space="preserve">La maîtrise d’ouvrage du projet ENT </t>
    </r>
    <r>
      <rPr>
        <b/>
        <sz val="10"/>
        <color theme="1"/>
        <rFont val="Arial Narrow"/>
        <family val="2"/>
      </rPr>
      <t>DEVRAIT</t>
    </r>
    <r>
      <rPr>
        <sz val="10"/>
        <color theme="1"/>
        <rFont val="Arial Narrow"/>
        <family val="2"/>
      </rPr>
      <t xml:space="preserve"> limiter le nombre de contrats passés avec des prestataires extérieurs, à charge pour ces derniers de sous-traiter des tâches spécifiques à d’éventuels partenaires</t>
    </r>
  </si>
  <si>
    <r>
      <t xml:space="preserve">Toutes les activités d’exploitation </t>
    </r>
    <r>
      <rPr>
        <b/>
        <sz val="10"/>
        <color theme="1"/>
        <rFont val="Arial Narrow"/>
        <family val="2"/>
      </rPr>
      <t>PEUVENT</t>
    </r>
    <r>
      <rPr>
        <sz val="10"/>
        <color theme="1"/>
        <rFont val="Arial Narrow"/>
        <family val="2"/>
      </rPr>
      <t xml:space="preserve"> être confiées à l’hébergeur/exploitant, y compris toutes celles relatives à l’exploitation des services applicatifs (ex : maintenance des bases de données…)</t>
    </r>
  </si>
  <si>
    <r>
      <t xml:space="preserve">L’intégrateur/l’éditeur </t>
    </r>
    <r>
      <rPr>
        <b/>
        <sz val="10"/>
        <color theme="1"/>
        <rFont val="Arial Narrow"/>
        <family val="2"/>
      </rPr>
      <t>DOIT</t>
    </r>
    <r>
      <rPr>
        <sz val="10"/>
        <color theme="1"/>
        <rFont val="Arial Narrow"/>
        <family val="2"/>
      </rPr>
      <t xml:space="preserve"> mettre au point une procédure de réversibilité destinée à permettre un changement de titulaire pour la maintenance de la solution ENT, à en renforcer ainsi le niveau de maintenabilité et à en garantir la pérennité</t>
    </r>
  </si>
  <si>
    <r>
      <t xml:space="preserve">La mise en production d’une solution ENT ou d’une évolution majeure ou d’un changement survenu après la mise en exploitation </t>
    </r>
    <r>
      <rPr>
        <b/>
        <sz val="10"/>
        <color theme="1"/>
        <rFont val="Arial Narrow"/>
        <family val="2"/>
      </rPr>
      <t>DOIT</t>
    </r>
    <r>
      <rPr>
        <sz val="10"/>
        <color theme="1"/>
        <rFont val="Arial Narrow"/>
        <family val="2"/>
      </rPr>
      <t xml:space="preserve"> être précédée par une phase de tests et de recette chargée de valider la solution à déployer, les procédures et outils de mise en exploitation et d’exploitation</t>
    </r>
  </si>
  <si>
    <r>
      <t xml:space="preserve">Si les composants matériels et logiciels sont la propriété d’un prestataire engagé sur un niveau de qualité de service dans un contexte technique et fonctionnel et sur une volumétrie d’utilisation définie dans le contrat, le prestataire </t>
    </r>
    <r>
      <rPr>
        <b/>
        <sz val="10"/>
        <color rgb="FF000000"/>
        <rFont val="Arial Narrow"/>
        <family val="2"/>
      </rPr>
      <t>DOIT</t>
    </r>
    <r>
      <rPr>
        <sz val="10"/>
        <color rgb="FF000000"/>
        <rFont val="Arial Narrow"/>
        <family val="2"/>
      </rPr>
      <t xml:space="preserve"> alerter suffisamment à l’avance la maîtrise d’ouvrage du projet ENT de la nécessité de faire évoluer les composants logiciels et matériels pour maintenir une qualité de service élevée et </t>
    </r>
    <r>
      <rPr>
        <b/>
        <sz val="10"/>
        <color rgb="FF000000"/>
        <rFont val="Arial Narrow"/>
        <family val="2"/>
      </rPr>
      <t>DOIT</t>
    </r>
    <r>
      <rPr>
        <sz val="10"/>
        <color rgb="FF000000"/>
        <rFont val="Arial Narrow"/>
        <family val="2"/>
      </rPr>
      <t xml:space="preserve"> indiquer ses recommandations d’évolutions de la solution ENT</t>
    </r>
  </si>
  <si>
    <r>
      <t xml:space="preserve">Si les droits patrimoniaux des développements spécifiques des services applicatifs ne sont pas transférés à la maîtrise d’ouvrage du projet ENT (cas notamment des offres SaaS), le contrat </t>
    </r>
    <r>
      <rPr>
        <b/>
        <sz val="10"/>
        <color rgb="FF000000"/>
        <rFont val="Arial Narrow"/>
        <family val="2"/>
      </rPr>
      <t>DOIT</t>
    </r>
    <r>
      <rPr>
        <sz val="10"/>
        <color rgb="FF000000"/>
        <rFont val="Arial Narrow"/>
        <family val="2"/>
      </rPr>
      <t xml:space="preserve"> contenir une clause permettant d’assurer la pérennité de l’ENT en cas de défaillance du prestataire ou arrêt de maintenance des logiciels (dépôt des sources, accès aux sources…)</t>
    </r>
  </si>
  <si>
    <r>
      <t xml:space="preserve">Un cloisonnement de la plateforme de production </t>
    </r>
    <r>
      <rPr>
        <b/>
        <sz val="10"/>
        <color rgb="FF000000"/>
        <rFont val="Arial Narrow"/>
        <family val="2"/>
      </rPr>
      <t>DOIT</t>
    </r>
    <r>
      <rPr>
        <sz val="10"/>
        <color rgb="FF000000"/>
        <rFont val="Arial Narrow"/>
        <family val="2"/>
      </rPr>
      <t xml:space="preserve"> être mis en place afin d’empêcher le moindre accès aux données de la solution ENT à partir des autres plateformes</t>
    </r>
  </si>
  <si>
    <t>plateforme</t>
  </si>
  <si>
    <t>Les tests fonctionnels DOIVENT inclure des scénarios mettant en évidence le fonctionnement correct de la solution ENT en interaction avec les composants de son écosystème : sources externes de données de la solution ENT (AAF, SAPIA, annuaire de la collectivité, etc.), Gestionnaire d’accès aux ressources, services Tiers (fournisseurs de ressources, services locaux d’écoles ou d’établissements, services en ligne de l’Éducation nationale, de la collectivité, etc.), fournisseurs d’identité externes, autres solutions ENT...</t>
  </si>
  <si>
    <r>
      <t xml:space="preserve">Les livrables fournis lors des phases du cycle de vie de projet d’intégration </t>
    </r>
    <r>
      <rPr>
        <b/>
        <sz val="10"/>
        <color theme="1"/>
        <rFont val="Arial Narrow"/>
        <family val="2"/>
      </rPr>
      <t xml:space="preserve">DOIVENT </t>
    </r>
    <r>
      <rPr>
        <sz val="10"/>
        <color theme="1"/>
        <rFont val="Arial Narrow"/>
        <family val="2"/>
      </rPr>
      <t>au minimum se composer de :
- documentations d’architecture et de spécifications techniques et fonctionnelles ;
- documentation du dimensionnement de la plateforme, dossiers d’exploitation et toute autre documentation nécessaire à la maintenance de la solution ENT (la fourniture de ces livrables à la maîtrise d’ouvrage n’est pas obligatoire dans le cas d’une solution proposée en mode SaaS) ;
- procédures de mise en exploitation et documentations associées : procédure d’installation et/ou de migration, procédures de retour arrière, procédures de vérification du bon fonctionnement après installation ou migration (la fourniture de ces livrables à la maîtrise d’ouvrage n’est pas obligatoire dans le cas d’une solution proposée en mode SaaS) ;
- procédures d’exploitation et documentations associées, notamment surveillance, procédures d’installation et de relance unitaire des services, procédures de reconstitution ou remise en ordre de tout ou partie de la plateforme, procédures de sauvegardes et de restauration, analyses de traces, aide au diagnostic (la fourniture de ces livrables à la maîtrise d’ouvrage n’est pas obligatoire dans le cas d’une solution proposée en mode SaaS) ;
- documentations de tests et résultats des tests effectués ;
- notes de version pour les maintenances correctives et évolutives (qui peuvent être communiquées aux utilisateurs après la mise en œuvre de la version)</t>
    </r>
  </si>
  <si>
    <r>
      <t xml:space="preserve">Toute mise en production d’une version majeure ou tout changement </t>
    </r>
    <r>
      <rPr>
        <b/>
        <sz val="10"/>
        <color theme="1"/>
        <rFont val="Arial Narrow"/>
        <family val="2"/>
      </rPr>
      <t>DOIT</t>
    </r>
    <r>
      <rPr>
        <sz val="10"/>
        <color theme="1"/>
        <rFont val="Arial Narrow"/>
        <family val="2"/>
      </rPr>
      <t xml:space="preserve"> faire l’objet de tests préalables sur au moins une plateforme, selon un processus adapté à chacune des typologies d’évolution.</t>
    </r>
  </si>
  <si>
    <r>
      <t xml:space="preserve">La durée de batch éventuels </t>
    </r>
    <r>
      <rPr>
        <b/>
        <sz val="10"/>
        <color theme="1"/>
        <rFont val="Arial Narrow"/>
        <family val="2"/>
      </rPr>
      <t>DOIT</t>
    </r>
    <r>
      <rPr>
        <sz val="10"/>
        <color theme="1"/>
        <rFont val="Arial Narrow"/>
        <family val="2"/>
      </rPr>
      <t xml:space="preserve"> être estimée afin d’optimiser la planification de leur exécution, pendant les périodes de faible charge.</t>
    </r>
  </si>
  <si>
    <r>
      <t xml:space="preserve">La maîtrise d’ouvrage du projet ENT </t>
    </r>
    <r>
      <rPr>
        <b/>
        <sz val="10"/>
        <color theme="1"/>
        <rFont val="Arial Narrow"/>
        <family val="2"/>
      </rPr>
      <t>DEVRAIT</t>
    </r>
    <r>
      <rPr>
        <sz val="10"/>
        <color theme="1"/>
        <rFont val="Arial Narrow"/>
        <family val="2"/>
      </rPr>
      <t xml:space="preserve"> demander au nouveau titulaire d’établir, avant la fin de la phase de réversibilité, une analyse de risques argumentée.</t>
    </r>
  </si>
  <si>
    <r>
      <t xml:space="preserve">Des tests de performance </t>
    </r>
    <r>
      <rPr>
        <b/>
        <sz val="10"/>
        <color rgb="FF000000"/>
        <rFont val="Arial Narrow"/>
        <family val="2"/>
      </rPr>
      <t>DOIVENT</t>
    </r>
    <r>
      <rPr>
        <sz val="10"/>
        <color rgb="FF000000"/>
        <rFont val="Arial Narrow"/>
        <family val="2"/>
      </rPr>
      <t xml:space="preserve"> permettre de calibrer la plateforme avant une mise en exploitation, d’optimiser les paramétrages et d’affiner le dossier de dimensionnement de la plateforme.</t>
    </r>
  </si>
  <si>
    <r>
      <t xml:space="preserve">La mise en exploitation initiale d’une solution ENT </t>
    </r>
    <r>
      <rPr>
        <b/>
        <sz val="10"/>
        <color rgb="FF000000"/>
        <rFont val="Arial Narrow"/>
        <family val="2"/>
      </rPr>
      <t>DEVRAIT</t>
    </r>
    <r>
      <rPr>
        <sz val="10"/>
        <color rgb="FF000000"/>
        <rFont val="Arial Narrow"/>
        <family val="2"/>
      </rPr>
      <t xml:space="preserve"> se faire progressivement (exemple : déploiement pilote, déploiement généralisé dans un nombre limité d’établissements, généralisation progressive ou groupée dans les autres établissements).</t>
    </r>
  </si>
  <si>
    <r>
      <t xml:space="preserve">Un déploiement </t>
    </r>
    <r>
      <rPr>
        <b/>
        <sz val="10"/>
        <color rgb="FF000000"/>
        <rFont val="Arial Narrow"/>
        <family val="2"/>
      </rPr>
      <t>NE DEVRAIT PAS</t>
    </r>
    <r>
      <rPr>
        <sz val="10"/>
        <color rgb="FF000000"/>
        <rFont val="Arial Narrow"/>
        <family val="2"/>
      </rPr>
      <t xml:space="preserve"> être planifié lors des périodes critiques ou de forte affluence.</t>
    </r>
  </si>
  <si>
    <r>
      <t xml:space="preserve">En cas d’application de la clause de réversibilité, s’il existe un risque pour les données de l’ENT et que l’ancien mainteneur n’a pas d’engagement pour la mise à disposition des données de l’ENT pour leur reprise, le nouveau mainteneur </t>
    </r>
    <r>
      <rPr>
        <b/>
        <sz val="10"/>
        <color theme="1"/>
        <rFont val="Arial Narrow"/>
        <family val="2"/>
      </rPr>
      <t>DEVRAIT</t>
    </r>
    <r>
      <rPr>
        <sz val="10"/>
        <color theme="1"/>
        <rFont val="Arial Narrow"/>
        <family val="2"/>
      </rPr>
      <t xml:space="preserve"> estimer les charges associées à la migration des données éligibles à la reprise.</t>
    </r>
  </si>
  <si>
    <t>Changement de solution ENT</t>
  </si>
  <si>
    <r>
      <t xml:space="preserve">En cas de changement de la solution d’un projet ENT, la nouvelle solution </t>
    </r>
    <r>
      <rPr>
        <b/>
        <sz val="10"/>
        <color theme="1"/>
        <rFont val="Arial Narrow"/>
        <family val="2"/>
      </rPr>
      <t>DEVRAIT</t>
    </r>
    <r>
      <rPr>
        <sz val="10"/>
        <color theme="1"/>
        <rFont val="Arial Narrow"/>
        <family val="2"/>
      </rPr>
      <t xml:space="preserve"> permettre aux utilisateurs de retrouver leurs données (éligibles à la reprise) dans l’ENT dans les mêmes conditions d’exploitabilité que dans l’ancienne solution.</t>
    </r>
  </si>
  <si>
    <r>
      <t xml:space="preserve">S’agissant d’un changement de marché ENT, le nouvel intégrateur/éditeur/mainteneur </t>
    </r>
    <r>
      <rPr>
        <b/>
        <sz val="10"/>
        <color theme="1"/>
        <rFont val="Arial Narrow"/>
        <family val="2"/>
      </rPr>
      <t>DEVRAIT</t>
    </r>
    <r>
      <rPr>
        <sz val="10"/>
        <color theme="1"/>
        <rFont val="Arial Narrow"/>
        <family val="2"/>
      </rPr>
      <t xml:space="preserve"> prendre l’engagement de la reprise dans la nouvelle solution des données existantes et ce, dans un délai raisonnable (à estimer par le nouvel intégrateur/éditeur/mainteneur en fonction de la taille du projet et de la volumétrie des données concernées). Si l’ancien intégrateur/éditeur/mainteneur n’a pas d’engagement pour mettre à disposition du projet les données éligibles à la reprise, il sera nécessaire de prévoir cette activité comme prérequis dans le nouveau marché.</t>
    </r>
  </si>
  <si>
    <r>
      <t xml:space="preserve">S’agissant d’un renouvellement de marché ENT ou d’un changement de solution au sein du même marché, l’intégrateur/éditeur/mainteneur actuel </t>
    </r>
    <r>
      <rPr>
        <b/>
        <sz val="10"/>
        <color theme="1"/>
        <rFont val="Arial Narrow"/>
        <family val="2"/>
      </rPr>
      <t>DEVRAIT</t>
    </r>
    <r>
      <rPr>
        <sz val="10"/>
        <color theme="1"/>
        <rFont val="Arial Narrow"/>
        <family val="2"/>
      </rPr>
      <t xml:space="preserve"> prendre l’engagement de la migration des données éligibles à la reprise depuis l’ancienne solution vers la nouvelle solution.</t>
    </r>
  </si>
  <si>
    <r>
      <t xml:space="preserve">Afin d’anticiper des futurs changements de solution ENT, l’intégrateur/éditeur/mainteneur de la nouvelle solution </t>
    </r>
    <r>
      <rPr>
        <b/>
        <sz val="10"/>
        <color theme="1"/>
        <rFont val="Arial Narrow"/>
        <family val="2"/>
      </rPr>
      <t>DEVRAIT</t>
    </r>
    <r>
      <rPr>
        <sz val="10"/>
        <color theme="1"/>
        <rFont val="Arial Narrow"/>
        <family val="2"/>
      </rPr>
      <t xml:space="preserve"> être en mesure, pendant la durée du marché, de mettre à disposition du projet toutes les données éligibles à la reprise, et ce dans un format standard ou reconnu et éprouvé s’il existe et est adapté ou, à défaut, dans un format ouvert, structuré, documenté et outillé. Cette mise à disposition </t>
    </r>
    <r>
      <rPr>
        <b/>
        <sz val="10"/>
        <color theme="1"/>
        <rFont val="Arial Narrow"/>
        <family val="2"/>
      </rPr>
      <t>DEVRAIT</t>
    </r>
    <r>
      <rPr>
        <sz val="10"/>
        <color theme="1"/>
        <rFont val="Arial Narrow"/>
        <family val="2"/>
      </rPr>
      <t xml:space="preserve"> être faite dans un délai raisonnable (à estimer selon la volumétrie des données).</t>
    </r>
  </si>
  <si>
    <r>
      <t xml:space="preserve">En cas de changement d’ENT, l’intégrateur/éditeur/mainteneur de la nouvelle solution </t>
    </r>
    <r>
      <rPr>
        <b/>
        <sz val="10"/>
        <color theme="1"/>
        <rFont val="Arial Narrow"/>
        <family val="2"/>
      </rPr>
      <t>DEVRAIT</t>
    </r>
    <r>
      <rPr>
        <sz val="10"/>
        <color theme="1"/>
        <rFont val="Arial Narrow"/>
        <family val="2"/>
      </rPr>
      <t xml:space="preserve"> s'engager à fournir la documentation complète des formats d'import et d'export utilisés et supportés par la solution ENT mise en œuvre sur le projet.</t>
    </r>
  </si>
  <si>
    <r>
      <t xml:space="preserve">En cas de développement spécifique nécessaire pour assurer la reprise dans la nouvelle solution de certaines données éligibles, l’intégrateur/éditeur/mainteneur de la nouvelle solution </t>
    </r>
    <r>
      <rPr>
        <b/>
        <sz val="10"/>
        <color theme="1"/>
        <rFont val="Arial Narrow"/>
        <family val="2"/>
      </rPr>
      <t>DEVRAIT</t>
    </r>
    <r>
      <rPr>
        <sz val="10"/>
        <color theme="1"/>
        <rFont val="Arial Narrow"/>
        <family val="2"/>
      </rPr>
      <t xml:space="preserve"> s'appuyer sur la documentation fournie par les éditeurs ENT. L’intégrateur/éditeur/mainteneur </t>
    </r>
    <r>
      <rPr>
        <b/>
        <sz val="10"/>
        <color theme="1"/>
        <rFont val="Arial Narrow"/>
        <family val="2"/>
      </rPr>
      <t>DEVRAIT</t>
    </r>
    <r>
      <rPr>
        <sz val="10"/>
        <color theme="1"/>
        <rFont val="Arial Narrow"/>
        <family val="2"/>
      </rPr>
      <t xml:space="preserve"> s'appuyer pour ces développements sur les capacités d'import / export de données de la solution ou développer des fonctionnalités spécifiques.</t>
    </r>
  </si>
  <si>
    <t>GARPersonIdentifiant</t>
  </si>
  <si>
    <r>
      <t xml:space="preserve">En cas de changement de solution ENT, le GARPersonIdentifiant </t>
    </r>
    <r>
      <rPr>
        <b/>
        <sz val="10"/>
        <color theme="1"/>
        <rFont val="Arial Narrow"/>
        <family val="2"/>
      </rPr>
      <t>DOIT</t>
    </r>
    <r>
      <rPr>
        <sz val="10"/>
        <color theme="1"/>
        <rFont val="Arial Narrow"/>
        <family val="2"/>
      </rPr>
      <t xml:space="preserve"> être conservé pour tous les comptes utilisateurs pour lesquels il est défini</t>
    </r>
  </si>
  <si>
    <r>
      <t xml:space="preserve">En cas de changement de solution ENT, l’intégrateur/éditeur/mainteneur de la nouvelle solution ENT </t>
    </r>
    <r>
      <rPr>
        <b/>
        <sz val="10"/>
        <color theme="1"/>
        <rFont val="Arial Narrow"/>
        <family val="2"/>
      </rPr>
      <t>DOIT</t>
    </r>
    <r>
      <rPr>
        <sz val="10"/>
        <color theme="1"/>
        <rFont val="Arial Narrow"/>
        <family val="2"/>
      </rPr>
      <t xml:space="preserve"> s’assurer que le GARPersonIdentifiant de chaque compte utilisateur est bien récupéré et associé au compte dans la nouvelle solution lors de la reprise de données depuis l’ancienne solution.</t>
    </r>
  </si>
  <si>
    <r>
      <t xml:space="preserve">En cas d’application du plan de réversibilité, le nouveau prestataire (intégrateur/éditeur/mainteneur) </t>
    </r>
    <r>
      <rPr>
        <b/>
        <sz val="10"/>
        <color theme="1"/>
        <rFont val="Arial Narrow"/>
        <family val="2"/>
      </rPr>
      <t>DOIT</t>
    </r>
    <r>
      <rPr>
        <sz val="10"/>
        <color theme="1"/>
        <rFont val="Arial Narrow"/>
        <family val="2"/>
      </rPr>
      <t xml:space="preserve"> garantir le maintien de l’association des GARPersonIdentifiant et des comptes utilisateurs dans l’ENT.</t>
    </r>
  </si>
  <si>
    <r>
      <t xml:space="preserve">Un utilisateur </t>
    </r>
    <r>
      <rPr>
        <b/>
        <sz val="10"/>
        <color theme="1"/>
        <rFont val="Arial Narrow"/>
        <family val="2"/>
      </rPr>
      <t>DOIT</t>
    </r>
    <r>
      <rPr>
        <sz val="10"/>
        <color theme="1"/>
        <rFont val="Arial Narrow"/>
        <family val="2"/>
      </rPr>
      <t xml:space="preserve"> conserver le même GARPersonIdentifiant tant qu’il reste dans le même projet ENT.</t>
    </r>
  </si>
  <si>
    <r>
      <t xml:space="preserve">Dans le cas où le plan de réversibilité induit un changement présentant un risque sur l’intégrité des données de l’ENT (changement de solution ENT, changement d’hébergement, changement de l’exploitant, changement de l’hébergeur…), le nouveau mainteneur </t>
    </r>
    <r>
      <rPr>
        <b/>
        <sz val="10"/>
        <color theme="1"/>
        <rFont val="Arial Narrow"/>
        <family val="2"/>
      </rPr>
      <t>DOIT</t>
    </r>
    <r>
      <rPr>
        <sz val="10"/>
        <color theme="1"/>
        <rFont val="Arial Narrow"/>
        <family val="2"/>
      </rPr>
      <t xml:space="preserve"> garantir l’intégrité des données de l’ENT. Pour cela, il PEUT exploiter les capacités d’import / export des solutions ENT.</t>
    </r>
  </si>
  <si>
    <r>
      <t xml:space="preserve">En cas de développement spécifique nécessaire pour assurer la migration de certaines données éligibles à la reprise, l’intégrateur/éditeur/mainteneur en charge de la nouvelle solution </t>
    </r>
    <r>
      <rPr>
        <b/>
        <sz val="10"/>
        <color theme="1"/>
        <rFont val="Arial Narrow"/>
        <family val="2"/>
      </rPr>
      <t>DEVRAIT</t>
    </r>
    <r>
      <rPr>
        <sz val="10"/>
        <color theme="1"/>
        <rFont val="Arial Narrow"/>
        <family val="2"/>
      </rPr>
      <t xml:space="preserve"> fournir dans sa proposition une estimation financière et de charge de travail pour ce développement en cas de réversibilité, de changement de solution ou de changement d'année scolaire (si elle n'est pas prise en compte nativement par la solution ENT proposée).</t>
    </r>
  </si>
  <si>
    <r>
      <t xml:space="preserve">En cas de suppression d’un compte dans l’ENT, le GARPersonIdentifiant NE </t>
    </r>
    <r>
      <rPr>
        <b/>
        <sz val="10"/>
        <color theme="1"/>
        <rFont val="Arial Narrow"/>
        <family val="2"/>
      </rPr>
      <t>DOIT</t>
    </r>
    <r>
      <rPr>
        <sz val="10"/>
        <color theme="1"/>
        <rFont val="Arial Narrow"/>
        <family val="2"/>
      </rPr>
      <t xml:space="preserve"> jamais être réattribué à un autre utilisateur sauf s’il s’agit d’un utilisateur qui revient dans l’ENT et que le projet ENT autorise sa réattribution.</t>
    </r>
  </si>
  <si>
    <t>EXP-43</t>
  </si>
  <si>
    <t>EXP-44</t>
  </si>
  <si>
    <t>EXP-45</t>
  </si>
  <si>
    <t>EXP-46</t>
  </si>
  <si>
    <t>EXP-47</t>
  </si>
  <si>
    <t>EXP-48</t>
  </si>
  <si>
    <t>EXP-49</t>
  </si>
  <si>
    <t>EXP-50</t>
  </si>
  <si>
    <t>EXP-51</t>
  </si>
  <si>
    <t>EXP-52</t>
  </si>
  <si>
    <t>EXP-53</t>
  </si>
  <si>
    <t>EXP-54</t>
  </si>
  <si>
    <t>EXP-55</t>
  </si>
  <si>
    <t>EXP-56</t>
  </si>
  <si>
    <t>EXP-57</t>
  </si>
  <si>
    <r>
      <t xml:space="preserve">Le site d’hébergement et la localisation des données </t>
    </r>
    <r>
      <rPr>
        <b/>
        <sz val="10"/>
        <color theme="1"/>
        <rFont val="Arial Narrow"/>
        <family val="2"/>
      </rPr>
      <t>DOIVENT</t>
    </r>
    <r>
      <rPr>
        <sz val="10"/>
        <color theme="1"/>
        <rFont val="Arial Narrow"/>
        <family val="2"/>
      </rPr>
      <t xml:space="preserve"> notamment être précisés et répondre aux dispositions applicables à la protection des données à caractère personnel, en particulier les dispositions relatives aux flux transfrontières.</t>
    </r>
  </si>
  <si>
    <r>
      <t xml:space="preserve">La solution ENT </t>
    </r>
    <r>
      <rPr>
        <b/>
        <sz val="10"/>
        <color theme="1"/>
        <rFont val="Arial Narrow"/>
        <family val="2"/>
      </rPr>
      <t>DOIT</t>
    </r>
    <r>
      <rPr>
        <sz val="10"/>
        <color theme="1"/>
        <rFont val="Arial Narrow"/>
        <family val="2"/>
      </rPr>
      <t xml:space="preserve"> présenter toutes les garanties requises par les dispositions applicables à la protection des données à caractère personnel notamment concernant la sécurité et la confidentialité.</t>
    </r>
  </si>
  <si>
    <t>Row Labels</t>
  </si>
  <si>
    <t>Grand Total</t>
  </si>
  <si>
    <t>Count of Référence</t>
  </si>
  <si>
    <t>(All)</t>
  </si>
  <si>
    <t>SOC-INT-IED-04</t>
  </si>
  <si>
    <t>SOC-INT-IED-05</t>
  </si>
  <si>
    <t>SOC-INT-IED-06</t>
  </si>
  <si>
    <t>SOC-INT-IED-07</t>
  </si>
  <si>
    <t>SOC-INT-IED-08</t>
  </si>
  <si>
    <t>SOC-INT-IED-09</t>
  </si>
  <si>
    <t>SOC-INT-IED-10</t>
  </si>
  <si>
    <t>SOC-INT-IED-11</t>
  </si>
  <si>
    <t>SOC-INT-IED-12</t>
  </si>
  <si>
    <t>SOC-INT-IED-13</t>
  </si>
  <si>
    <t>SOC-INT-IED-14</t>
  </si>
  <si>
    <t>SOC-INT-IED-15</t>
  </si>
  <si>
    <t>SOC-INT-IED-16</t>
  </si>
  <si>
    <t>SOC-INT-IED-17</t>
  </si>
  <si>
    <t>SOC-INT-IED-18</t>
  </si>
  <si>
    <t>SOC-INT-IED-19</t>
  </si>
  <si>
    <t>SOC-INT-IED-20</t>
  </si>
  <si>
    <t>SOC-INT-IED-21</t>
  </si>
  <si>
    <t>SOC-INT-IED-22</t>
  </si>
  <si>
    <t>SOC-INT-IED-23</t>
  </si>
  <si>
    <t>SOC-SUP-HEB-05</t>
  </si>
  <si>
    <t>SOC-SUP-HEB-06</t>
  </si>
  <si>
    <t>Import / export de données dans un format standard ou ouvert, structuré, documenté et outillé</t>
  </si>
  <si>
    <t>UTI-CCO-CEL-17</t>
  </si>
  <si>
    <t>UTI-CCO-CEL-18</t>
  </si>
  <si>
    <t>Espaces de travail collaboratif</t>
  </si>
  <si>
    <t>Utilisateurs des espaces de travail collaboratif</t>
  </si>
  <si>
    <t>Gestion des espaces de travail collaboratif</t>
  </si>
  <si>
    <t>Services des espaces de travail collaboratif</t>
  </si>
  <si>
    <t>Archivage et import / export de données</t>
  </si>
  <si>
    <t>Interface des espaces de travail collaboratif</t>
  </si>
  <si>
    <t>Format des documents dans les espaces de travail collaboratif</t>
  </si>
  <si>
    <t>Administration des espaces de travail collaboratif</t>
  </si>
  <si>
    <t>UTI-CCO-EEC-15</t>
  </si>
  <si>
    <t>UTI-CCO-EEC-16</t>
  </si>
  <si>
    <t>UTI-CCO-EEC-17</t>
  </si>
  <si>
    <t>UTI-CCO-EEC-18</t>
  </si>
  <si>
    <t>UTI-CCO-EEC-19</t>
  </si>
  <si>
    <t>UTI-CCO-EEC-20</t>
  </si>
  <si>
    <t>UTI-CCO-EEC-30</t>
  </si>
  <si>
    <t>UTI-CCO-EEC-21</t>
  </si>
  <si>
    <t>UTI-CCO-EEC-22</t>
  </si>
  <si>
    <t>UTI-CCO-EEC-23</t>
  </si>
  <si>
    <t>UTI-CCO-EEC-24</t>
  </si>
  <si>
    <t>UTI-CCO-EEC-25</t>
  </si>
  <si>
    <t>UTI-CCO-EEC-26</t>
  </si>
  <si>
    <t>UTI-CCO-EEC-27</t>
  </si>
  <si>
    <t>UTI-CCO-EEC-28</t>
  </si>
  <si>
    <t>UTI-CCO-EEC-29</t>
  </si>
  <si>
    <t>UTI-CCO-EEC-31</t>
  </si>
  <si>
    <t>UTI-CCO-EEC-32</t>
  </si>
  <si>
    <t>UTI-CCO-EEC-33</t>
  </si>
  <si>
    <t>UTI-CCO-EEC-34</t>
  </si>
  <si>
    <t>UTI-CCO-EEC-35</t>
  </si>
  <si>
    <t>UTI-CCO-EEC-36</t>
  </si>
  <si>
    <t>UTI-CCO-EEC-37</t>
  </si>
  <si>
    <t>UTI-CCO-EEC-38</t>
  </si>
  <si>
    <t>UTI-CCO-EEC-39</t>
  </si>
  <si>
    <t>UTI-CCO-EEC-40</t>
  </si>
  <si>
    <t>UTI-CCO-PWE-05</t>
  </si>
  <si>
    <t>UTI-CCO-PWE-06</t>
  </si>
  <si>
    <t>UTI-CCO-CAV-06</t>
  </si>
  <si>
    <t>UTI-CCO-CAV-07</t>
  </si>
  <si>
    <t>UTI-IDO-AGE-10</t>
  </si>
  <si>
    <t>UTI-IDO-AGE-11</t>
  </si>
  <si>
    <t>Mise à jour d’informations personnelles</t>
  </si>
  <si>
    <t>UTI-IDO-PBL-07</t>
  </si>
  <si>
    <t>UTI-IDO-PBL-08</t>
  </si>
  <si>
    <t>UTI-AVE-CDT-14</t>
  </si>
  <si>
    <t>UTI-AVE-CDT-15</t>
  </si>
  <si>
    <t>UTI-AVE-CDT-16</t>
  </si>
  <si>
    <t>UTI-AVE-CDT-17</t>
  </si>
  <si>
    <t>UTI-AVE-EDT-06</t>
  </si>
  <si>
    <t>UTI-AVE-CLI-03</t>
  </si>
  <si>
    <t>UTI-PPE-OAV-06</t>
  </si>
  <si>
    <t>Import / export de données dans un format standard</t>
  </si>
  <si>
    <t>UTI-PPE-CGP-08</t>
  </si>
  <si>
    <t>UTI-PPE-CGP-09</t>
  </si>
  <si>
    <t>UTI-PPE-CGP-10</t>
  </si>
  <si>
    <t>UTI-PPE-CGP-11</t>
  </si>
  <si>
    <t>UTI-UTL-GRP-06</t>
  </si>
  <si>
    <t>UTI-UTL-GRP-07</t>
  </si>
  <si>
    <t>UTI-UTL-ESF-10</t>
  </si>
  <si>
    <t>UTI-UTL-ESF-11</t>
  </si>
  <si>
    <t>UTI-UTL-RES-03</t>
  </si>
  <si>
    <t>UTI-UTL-RES-04</t>
  </si>
  <si>
    <t>domaine</t>
  </si>
  <si>
    <r>
      <t xml:space="preserve">Un protocole d’échange (format des données échangées, moyen utilisé pour la mise à disposition des données) </t>
    </r>
    <r>
      <rPr>
        <b/>
        <sz val="10"/>
        <rFont val="Arial Narrow"/>
        <family val="2"/>
      </rPr>
      <t>DOIT</t>
    </r>
    <r>
      <rPr>
        <sz val="10"/>
        <rFont val="Arial Narrow"/>
        <family val="2"/>
      </rPr>
      <t xml:space="preserve"> être défini entre les fournisseurs d’informations de référence et la solution ENT pour assurer l’alimentation des référentiels du projet ENT (annuaire, base de données) et leur maintien en cohérence. Il en va de même entre la solution ENT qui fournit des informations de référence et le Gestionnaire d’accès aux ressources.</t>
    </r>
  </si>
  <si>
    <r>
      <t xml:space="preserve">Un mécanisme de gestion des erreurs </t>
    </r>
    <r>
      <rPr>
        <b/>
        <sz val="10"/>
        <rFont val="Arial Narrow"/>
        <family val="2"/>
      </rPr>
      <t>DOIT</t>
    </r>
    <r>
      <rPr>
        <sz val="10"/>
        <rFont val="Arial Narrow"/>
        <family val="2"/>
      </rPr>
      <t xml:space="preserve"> être prévu permettant de reprendre les données des lots en erreur de manière automatique ou manuelle.</t>
    </r>
  </si>
  <si>
    <r>
      <t xml:space="preserve">Pour répondre aux besoins de chargement de gros volumes de données, la solution ENT </t>
    </r>
    <r>
      <rPr>
        <b/>
        <sz val="10"/>
        <rFont val="Arial Narrow"/>
        <family val="2"/>
      </rPr>
      <t>DEVRAIT</t>
    </r>
    <r>
      <rPr>
        <sz val="10"/>
        <rFont val="Arial Narrow"/>
        <family val="2"/>
      </rPr>
      <t xml:space="preserve"> proposer un découpage en différents lots accompagné de mécanismes de reprise permettant le rejeu d’un lot à une étape donnée sans avoir à reprendre, en cas d’erreur, le traitement global depuis le début </t>
    </r>
    <r>
      <rPr>
        <b/>
        <sz val="10"/>
        <rFont val="Arial Narrow"/>
        <family val="2"/>
      </rPr>
      <t>(mode transactionnel</t>
    </r>
    <r>
      <rPr>
        <sz val="10"/>
        <rFont val="Arial Narrow"/>
        <family val="2"/>
      </rPr>
      <t>).</t>
    </r>
  </si>
  <si>
    <r>
      <t xml:space="preserve">Les appels de services entre la solution ENT et ses fournisseurs de services </t>
    </r>
    <r>
      <rPr>
        <b/>
        <sz val="10"/>
        <rFont val="Arial Narrow"/>
        <family val="2"/>
      </rPr>
      <t>DOIVENT</t>
    </r>
    <r>
      <rPr>
        <sz val="10"/>
        <rFont val="Arial Narrow"/>
        <family val="2"/>
      </rPr>
      <t xml:space="preserve"> se faire en utilisant des protocoles standards et éprouvés.</t>
    </r>
  </si>
  <si>
    <r>
      <t xml:space="preserve">Un protocole d’échange (services exposés, format des données échangées, gestion des exceptions) </t>
    </r>
    <r>
      <rPr>
        <b/>
        <sz val="10"/>
        <rFont val="Arial Narrow"/>
        <family val="2"/>
      </rPr>
      <t>DOIT</t>
    </r>
    <r>
      <rPr>
        <sz val="10"/>
        <rFont val="Arial Narrow"/>
        <family val="2"/>
      </rPr>
      <t xml:space="preserve"> être défini entre la solution ENT et les fournisseurs de services appelés.</t>
    </r>
  </si>
  <si>
    <r>
      <t xml:space="preserve">Un mécanisme d’authentification unique (SSO) </t>
    </r>
    <r>
      <rPr>
        <b/>
        <sz val="10"/>
        <rFont val="Arial Narrow"/>
        <family val="2"/>
      </rPr>
      <t>DOIT</t>
    </r>
    <r>
      <rPr>
        <sz val="10"/>
        <rFont val="Arial Narrow"/>
        <family val="2"/>
      </rPr>
      <t xml:space="preserve"> être mis en place entre la solution ENT et les services appelés afin de ne pas demander à l’utilisateur de s’authentifier à nouveau </t>
    </r>
    <r>
      <rPr>
        <b/>
        <sz val="10"/>
        <rFont val="Arial Narrow"/>
        <family val="2"/>
      </rPr>
      <t xml:space="preserve">alors qu’il s’est déjà </t>
    </r>
    <r>
      <rPr>
        <sz val="10"/>
        <rFont val="Arial Narrow"/>
        <family val="2"/>
      </rPr>
      <t>authentifié lors de la connexion à son ENT.</t>
    </r>
  </si>
  <si>
    <r>
      <t xml:space="preserve">Dans le but de garantir la protection des données, les données transmises entre la solution ENT et un service Tiers </t>
    </r>
    <r>
      <rPr>
        <b/>
        <sz val="10"/>
        <rFont val="Arial Narrow"/>
        <family val="2"/>
      </rPr>
      <t>DOIVENT</t>
    </r>
    <r>
      <rPr>
        <sz val="10"/>
        <rFont val="Arial Narrow"/>
        <family val="2"/>
      </rPr>
      <t xml:space="preserve"> être conformes aux règles définies dans l’annexe opérationnelle (sur les catégories de services Tiers) et précisées dans le cadre d’une convention de service (cf. chapitre « Convention de service » de l’annexe opérationnelle).</t>
    </r>
  </si>
  <si>
    <r>
      <t xml:space="preserve">Les appels de services entre la solution ENT et ses clients </t>
    </r>
    <r>
      <rPr>
        <b/>
        <sz val="10"/>
        <rFont val="Arial Narrow"/>
        <family val="2"/>
      </rPr>
      <t>DOIVENT</t>
    </r>
    <r>
      <rPr>
        <sz val="10"/>
        <rFont val="Arial Narrow"/>
        <family val="2"/>
      </rPr>
      <t xml:space="preserve"> se faire en utilisant des protocoles standards et un style d’architecture éprouvés.</t>
    </r>
  </si>
  <si>
    <r>
      <t xml:space="preserve">Un protocole d’échange (services exposés, format des données échangées, gestion des exceptions) </t>
    </r>
    <r>
      <rPr>
        <b/>
        <sz val="10"/>
        <rFont val="Arial Narrow"/>
        <family val="2"/>
      </rPr>
      <t>DOIT</t>
    </r>
    <r>
      <rPr>
        <sz val="10"/>
        <rFont val="Arial Narrow"/>
        <family val="2"/>
      </rPr>
      <t xml:space="preserve"> être défini entre la solution ENT et les clients de ses services exposés.</t>
    </r>
  </si>
  <si>
    <r>
      <t xml:space="preserve">Dans le but de garantir la protection des données, les services exposés </t>
    </r>
    <r>
      <rPr>
        <b/>
        <sz val="10"/>
        <rFont val="Arial Narrow"/>
        <family val="2"/>
      </rPr>
      <t>DOIVENT</t>
    </r>
    <r>
      <rPr>
        <sz val="10"/>
        <rFont val="Arial Narrow"/>
        <family val="2"/>
      </rPr>
      <t xml:space="preserve"> être sécurisés et les clients authentifiés.</t>
    </r>
  </si>
  <si>
    <r>
      <t xml:space="preserve">La mise en œuvre de la sécurité d’accès à l’ENT depuis l’école ou l’établissement scolaire </t>
    </r>
    <r>
      <rPr>
        <b/>
        <sz val="10"/>
        <rFont val="Arial Narrow"/>
        <family val="2"/>
      </rPr>
      <t>DOIT</t>
    </r>
    <r>
      <rPr>
        <sz val="10"/>
        <rFont val="Arial Narrow"/>
        <family val="2"/>
      </rPr>
      <t xml:space="preserve"> respecter les exigences de sécurité du référentiel CARINE[1] (Cadre de référence des services d’infrastructures numériques d’établissements scolaires et d’écoles).</t>
    </r>
  </si>
  <si>
    <r>
      <t xml:space="preserve">La solution ENT </t>
    </r>
    <r>
      <rPr>
        <b/>
        <sz val="10"/>
        <rFont val="Arial Narrow"/>
        <family val="2"/>
      </rPr>
      <t>DOIT</t>
    </r>
    <r>
      <rPr>
        <sz val="10"/>
        <rFont val="Arial Narrow"/>
        <family val="2"/>
      </rPr>
      <t xml:space="preserve"> mettre en place une fonction de déconnexion permettant à l’utilisateur de mettre fin à sa session.</t>
    </r>
  </si>
  <si>
    <r>
      <t xml:space="preserve">Le service Authentification </t>
    </r>
    <r>
      <rPr>
        <b/>
        <sz val="10"/>
        <rFont val="Arial Narrow"/>
        <family val="2"/>
      </rPr>
      <t>DOIT</t>
    </r>
    <r>
      <rPr>
        <sz val="10"/>
        <rFont val="Arial Narrow"/>
        <family val="2"/>
      </rPr>
      <t xml:space="preserve"> être le seul service de la solution ENT auquel les données d’authentification sont directement transmises. Les autres services Socle et les services Utilisateur ne reçoivent que les informations d’identité.</t>
    </r>
  </si>
  <si>
    <r>
      <t xml:space="preserve">Les données d’authentification </t>
    </r>
    <r>
      <rPr>
        <b/>
        <sz val="10"/>
        <rFont val="Arial Narrow"/>
        <family val="2"/>
      </rPr>
      <t>DEVRAIENT</t>
    </r>
    <r>
      <rPr>
        <sz val="10"/>
        <rFont val="Arial Narrow"/>
        <family val="2"/>
      </rPr>
      <t xml:space="preserve"> être stockées de manière chiffrée et irréversible, éventuellement sous forme d’empreintes numériques.</t>
    </r>
  </si>
  <si>
    <r>
      <t xml:space="preserve">Une gestion du cycle de vie des identités </t>
    </r>
    <r>
      <rPr>
        <b/>
        <sz val="10"/>
        <rFont val="Arial Narrow"/>
        <family val="2"/>
      </rPr>
      <t>DOIT</t>
    </r>
    <r>
      <rPr>
        <sz val="10"/>
        <rFont val="Arial Narrow"/>
        <family val="2"/>
      </rPr>
      <t xml:space="preserve"> être mise en œuvre et proposer au minimum les processus suivants :
- inscription / activation (implicite ou explicite) d’un utilisateur ;
- attribution / retrait d’un identifiant ;
- modification des caractéristiques d’un utilisateur ;
- désactivation / suspension / suppression d’un utilisateur.</t>
    </r>
  </si>
  <si>
    <r>
      <t xml:space="preserve">Une gestion du cycle de vie des moyens d'authentification </t>
    </r>
    <r>
      <rPr>
        <b/>
        <sz val="10"/>
        <rFont val="Arial Narrow"/>
        <family val="2"/>
      </rPr>
      <t>DOIT</t>
    </r>
    <r>
      <rPr>
        <sz val="10"/>
        <rFont val="Arial Narrow"/>
        <family val="2"/>
      </rPr>
      <t xml:space="preserve"> être mise en œuvre et proposer au minimum les processus suivants :
- distribution, mise à jour, renouvellement, retrait des moyens d’authentification et/ou de leurs supports, changement / réinitialisation des mots de passe ;
- gestion de la révocation, perte, vol, dysfonctionnement des moyens d’authentification.</t>
    </r>
  </si>
  <si>
    <r>
      <t xml:space="preserve">Le contrôle des autorisations pour l’accès aux services Utilisateur </t>
    </r>
    <r>
      <rPr>
        <b/>
        <sz val="10"/>
        <rFont val="Arial Narrow"/>
        <family val="2"/>
      </rPr>
      <t>DOIT</t>
    </r>
    <r>
      <rPr>
        <sz val="10"/>
        <rFont val="Arial Narrow"/>
        <family val="2"/>
      </rPr>
      <t xml:space="preserve"> être réalisé par le service Autorisation.</t>
    </r>
  </si>
  <si>
    <r>
      <t xml:space="preserve">Les informations sur les identités et habilitations des utilisateurs </t>
    </r>
    <r>
      <rPr>
        <b/>
        <sz val="10"/>
        <rFont val="Arial Narrow"/>
        <family val="2"/>
      </rPr>
      <t>DOIVENT</t>
    </r>
    <r>
      <rPr>
        <sz val="10"/>
        <rFont val="Arial Narrow"/>
        <family val="2"/>
      </rPr>
      <t xml:space="preserve"> pouvoir être mises à disposition des services Utilisateur qui auraient besoin de contrôler des autorisations sur des fonctions ou des données qui leur seraient directement attachées.</t>
    </r>
  </si>
  <si>
    <r>
      <t xml:space="preserve">Une gestion du cycle de vie des autorisations </t>
    </r>
    <r>
      <rPr>
        <b/>
        <sz val="10"/>
        <rFont val="Arial Narrow"/>
        <family val="2"/>
      </rPr>
      <t>DOIT</t>
    </r>
    <r>
      <rPr>
        <sz val="10"/>
        <rFont val="Arial Narrow"/>
        <family val="2"/>
      </rPr>
      <t xml:space="preserve"> être mise en œuvre et proposer au minimum les processus suivants :
- attribution / suspension / suppression / modification des autorisations ;
- modification des caractéristiques nécessaires au contrôle des autorisations ;
- délégation des autorisations.</t>
    </r>
  </si>
  <si>
    <r>
      <t xml:space="preserve">La solution ENT </t>
    </r>
    <r>
      <rPr>
        <b/>
        <sz val="10"/>
        <rFont val="Arial Narrow"/>
        <family val="2"/>
      </rPr>
      <t>DOIT</t>
    </r>
    <r>
      <rPr>
        <sz val="10"/>
        <rFont val="Arial Narrow"/>
        <family val="2"/>
      </rPr>
      <t xml:space="preserve"> offrir une fonction de SSO. Cette fonction permet à un utilisateur d’accéder à différents services Utilisateur (internes ou comme externes) en ne s’authentifiant qu’une seule fois (tant que l’authentification préalable auprès du service d’authentification est valable) </t>
    </r>
  </si>
  <si>
    <r>
      <t xml:space="preserve">Le service Identification et authentification et le service Propagation des informations d'identité </t>
    </r>
    <r>
      <rPr>
        <b/>
        <sz val="10"/>
        <rFont val="Arial Narrow"/>
        <family val="2"/>
      </rPr>
      <t>DOIVENT</t>
    </r>
    <r>
      <rPr>
        <sz val="10"/>
        <rFont val="Arial Narrow"/>
        <family val="2"/>
      </rPr>
      <t xml:space="preserve"> réaliser : 
- la transmission aux services Utilisateur de l’ENT (internes comme externes) des identifiants, des preuves d’authentification (précisant au minimum le moyen d’authentification) et d’attributs caractérisant les utilisateurs ; 
- la propagation de la déconnexion auprès de ces services avec lesquels l’utilisateur a une session en cours.
La déconnexion </t>
    </r>
    <r>
      <rPr>
        <b/>
        <sz val="10"/>
        <rFont val="Arial Narrow"/>
        <family val="2"/>
      </rPr>
      <t>DOIT</t>
    </r>
    <r>
      <rPr>
        <sz val="10"/>
        <rFont val="Arial Narrow"/>
        <family val="2"/>
      </rPr>
      <t xml:space="preserve"> se traduire par la destruction des preuves d’authentification émises.
</t>
    </r>
  </si>
  <si>
    <r>
      <t xml:space="preserve">Le service Propagation des informations d’identité hors de la solution ENT </t>
    </r>
    <r>
      <rPr>
        <b/>
        <sz val="10"/>
        <rFont val="Arial Narrow"/>
        <family val="2"/>
      </rPr>
      <t>DOIT</t>
    </r>
    <r>
      <rPr>
        <sz val="10"/>
        <rFont val="Arial Narrow"/>
        <family val="2"/>
      </rPr>
      <t xml:space="preserve"> permettre l’anonymisation des identités : un autre identifiant non significatif (c’est-à-dire opaque) est transmis et non l’alias de connexion. 
La confidentialité et l’intégrité des informations d’identification échangées </t>
    </r>
    <r>
      <rPr>
        <b/>
        <sz val="10"/>
        <rFont val="Arial Narrow"/>
        <family val="2"/>
      </rPr>
      <t>DOIVENT</t>
    </r>
    <r>
      <rPr>
        <sz val="10"/>
        <rFont val="Arial Narrow"/>
        <family val="2"/>
      </rPr>
      <t xml:space="preserve"> être assurées de bout en bout lors des échanges entre les différents services. Les authentifiants </t>
    </r>
    <r>
      <rPr>
        <b/>
        <sz val="10"/>
        <rFont val="Arial Narrow"/>
        <family val="2"/>
      </rPr>
      <t>NE DOIVENT PAS</t>
    </r>
    <r>
      <rPr>
        <sz val="10"/>
        <rFont val="Arial Narrow"/>
        <family val="2"/>
      </rPr>
      <t xml:space="preserve"> être propagés. Seules les informations d’identité (identifiant, preuve d’authentification et attributs) peuvent être propagées.
</t>
    </r>
  </si>
  <si>
    <r>
      <t xml:space="preserve">Afin de garantir la traçabilité, le service Identification et authentification et le service Propagation des informations d’identité </t>
    </r>
    <r>
      <rPr>
        <b/>
        <sz val="10"/>
        <rFont val="Arial Narrow"/>
        <family val="2"/>
      </rPr>
      <t>DOIVENT</t>
    </r>
    <r>
      <rPr>
        <sz val="10"/>
        <rFont val="Arial Narrow"/>
        <family val="2"/>
      </rPr>
      <t xml:space="preserve"> être capables à tout instant de faire le lien entre les informations d’identité propagées et l’identifiant de l’utilisateur.</t>
    </r>
  </si>
  <si>
    <r>
      <t xml:space="preserve">Le service Identification et authentification et le service Propagation des informations d’identité hors de l’ENT </t>
    </r>
    <r>
      <rPr>
        <b/>
        <sz val="10"/>
        <rFont val="Arial Narrow"/>
        <family val="2"/>
      </rPr>
      <t>DOIVENT</t>
    </r>
    <r>
      <rPr>
        <sz val="10"/>
        <rFont val="Arial Narrow"/>
        <family val="2"/>
      </rPr>
      <t xml:space="preserve"> permettre aux services Utilisateur (internes comme externes) demandés d’interpréter une preuve d’authentification venant d’un service Authentification extérieur (les guichets par exemple).</t>
    </r>
  </si>
  <si>
    <r>
      <t xml:space="preserve">La confidentialité et l’intégrité des échanges d’information d’identité </t>
    </r>
    <r>
      <rPr>
        <b/>
        <sz val="10"/>
        <rFont val="Arial Narrow"/>
        <family val="2"/>
      </rPr>
      <t>DOIVENT</t>
    </r>
    <r>
      <rPr>
        <sz val="10"/>
        <rFont val="Arial Narrow"/>
        <family val="2"/>
      </rPr>
      <t xml:space="preserve"> être assurées de bout en bout.</t>
    </r>
  </si>
  <si>
    <r>
      <t xml:space="preserve">Une politique de sécurité </t>
    </r>
    <r>
      <rPr>
        <b/>
        <sz val="10"/>
        <rFont val="Arial Narrow"/>
        <family val="2"/>
      </rPr>
      <t>DOIT</t>
    </r>
    <r>
      <rPr>
        <sz val="10"/>
        <rFont val="Arial Narrow"/>
        <family val="2"/>
      </rPr>
      <t xml:space="preserve"> être définie et appliquée.</t>
    </r>
  </si>
  <si>
    <r>
      <t xml:space="preserve">La politique de sécurité </t>
    </r>
    <r>
      <rPr>
        <b/>
        <sz val="10"/>
        <rFont val="Arial Narrow"/>
        <family val="2"/>
      </rPr>
      <t>DOIT</t>
    </r>
    <r>
      <rPr>
        <sz val="10"/>
        <rFont val="Arial Narrow"/>
        <family val="2"/>
      </rPr>
      <t xml:space="preserve"> traiter les thèmes suivants permettant de maintenir l’ENT en condition de sécurité :
- gestion des moyens d’accès ;
- gestion des autorisations ;
- prévention et lutte contre les actes malveillants ;
- sécurité et intégrité des échanges de données avec l’extérieur.</t>
    </r>
  </si>
  <si>
    <r>
      <t xml:space="preserve">La solution ENT </t>
    </r>
    <r>
      <rPr>
        <b/>
        <sz val="10"/>
        <rFont val="Arial Narrow"/>
        <family val="2"/>
      </rPr>
      <t>DOIT</t>
    </r>
    <r>
      <rPr>
        <sz val="10"/>
        <rFont val="Arial Narrow"/>
        <family val="2"/>
      </rPr>
      <t xml:space="preserve"> garantir la traçabilité des opérations d’authentification, d’autorisation et de SSO, permettant de répondre aux besoins suivants :
- analyse a posteriori en cas d’incident de fonctionnement, d’abus d’utilisation ou d’audit de sécurité ;
- respect des obligations réglementaires.  
Les journaux produits </t>
    </r>
    <r>
      <rPr>
        <b/>
        <sz val="10"/>
        <rFont val="Arial Narrow"/>
        <family val="2"/>
      </rPr>
      <t>DOIVENT</t>
    </r>
    <r>
      <rPr>
        <sz val="10"/>
        <rFont val="Arial Narrow"/>
        <family val="2"/>
      </rPr>
      <t xml:space="preserve"> être exploitables. Ils </t>
    </r>
    <r>
      <rPr>
        <b/>
        <sz val="10"/>
        <rFont val="Arial Narrow"/>
        <family val="2"/>
      </rPr>
      <t>DOIVENT</t>
    </r>
    <r>
      <rPr>
        <sz val="10"/>
        <rFont val="Arial Narrow"/>
        <family val="2"/>
      </rPr>
      <t xml:space="preserve"> permettre à tout moment :
- de dater et associer une opération d’authentification, d’autorisation ou de SSO, à une identité ;
- de reconstituer la chaîne des opérations d’authentification, d’autorisation ou de SSO, liées à une identité.
Ces journaux </t>
    </r>
    <r>
      <rPr>
        <b/>
        <sz val="10"/>
        <rFont val="Arial Narrow"/>
        <family val="2"/>
      </rPr>
      <t>DOIVENT</t>
    </r>
    <r>
      <rPr>
        <sz val="10"/>
        <rFont val="Arial Narrow"/>
        <family val="2"/>
      </rPr>
      <t xml:space="preserve"> être protégés (accès en lecture aux seuls administrateurs autorisés).
Cette recommandation s’applique également pour les opérations d’authentification, d’autorisation et de SSO, impliquant plusieurs projets ENT ou organismes partenaires. Les modalités de ces journalisations </t>
    </r>
    <r>
      <rPr>
        <b/>
        <sz val="10"/>
        <rFont val="Arial Narrow"/>
        <family val="2"/>
      </rPr>
      <t>DOIVENT</t>
    </r>
    <r>
      <rPr>
        <sz val="10"/>
        <rFont val="Arial Narrow"/>
        <family val="2"/>
      </rPr>
      <t xml:space="preserve"> respecter la législation en vigueur (données, durée de conservation, moyens de recouvrement…).
Dans le cadre d’une fédération d’identités, ces exigences de traçabilité </t>
    </r>
    <r>
      <rPr>
        <b/>
        <sz val="10"/>
        <rFont val="Arial Narrow"/>
        <family val="2"/>
      </rPr>
      <t>DOIVENT</t>
    </r>
    <r>
      <rPr>
        <sz val="10"/>
        <rFont val="Arial Narrow"/>
        <family val="2"/>
      </rPr>
      <t xml:space="preserve"> être décrites dans les accords de fédération.</t>
    </r>
  </si>
  <si>
    <r>
      <t xml:space="preserve">Des moyens permettant d’assurer l’intégrité des journaux et le contrôle d’accès à ces journaux </t>
    </r>
    <r>
      <rPr>
        <b/>
        <sz val="10"/>
        <rFont val="Arial Narrow"/>
        <family val="2"/>
      </rPr>
      <t>DEVRAIENT</t>
    </r>
    <r>
      <rPr>
        <sz val="10"/>
        <rFont val="Arial Narrow"/>
        <family val="2"/>
      </rPr>
      <t xml:space="preserve"> être mis en place.</t>
    </r>
  </si>
  <si>
    <r>
      <t xml:space="preserve">La solution ENT </t>
    </r>
    <r>
      <rPr>
        <b/>
        <sz val="10"/>
        <rFont val="Arial Narrow"/>
        <family val="2"/>
      </rPr>
      <t>DOIT</t>
    </r>
    <r>
      <rPr>
        <sz val="10"/>
        <rFont val="Arial Narrow"/>
        <family val="2"/>
      </rPr>
      <t xml:space="preserve"> proposer un service de prévention et de détection des violations de sécurité garantissant le respect des règles de sécurité et générant des alertes en cas de tentative de déviations.</t>
    </r>
  </si>
  <si>
    <r>
      <t xml:space="preserve">Les technologies Web 2.0 (appel REST ou SOAP en Ajax) </t>
    </r>
    <r>
      <rPr>
        <b/>
        <sz val="10"/>
        <rFont val="Arial Narrow"/>
        <family val="2"/>
      </rPr>
      <t>DEVRAIENT</t>
    </r>
    <r>
      <rPr>
        <sz val="10"/>
        <rFont val="Arial Narrow"/>
        <family val="2"/>
      </rPr>
      <t xml:space="preserve"> être utilisées notamment pour tout ce qui concerne le non rechargement des pages.</t>
    </r>
  </si>
  <si>
    <r>
      <t>La solution ENT</t>
    </r>
    <r>
      <rPr>
        <b/>
        <sz val="10"/>
        <rFont val="Arial Narrow"/>
        <family val="2"/>
      </rPr>
      <t xml:space="preserve"> DEVRAIT</t>
    </r>
    <r>
      <rPr>
        <sz val="10"/>
        <rFont val="Arial Narrow"/>
        <family val="2"/>
      </rPr>
      <t xml:space="preserve"> proposer un mode conception adaptative (Responsive Web Design - RWD) pour faciliter une présentation adaptée et une cohérence dans le contenu sur les différents supports d’accès.</t>
    </r>
  </si>
  <si>
    <r>
      <t xml:space="preserve">Le logo de l'académie </t>
    </r>
    <r>
      <rPr>
        <b/>
        <sz val="10"/>
        <rFont val="Arial Narrow"/>
        <family val="2"/>
      </rPr>
      <t>DOIT</t>
    </r>
    <r>
      <rPr>
        <sz val="10"/>
        <rFont val="Arial Narrow"/>
        <family val="2"/>
      </rPr>
      <t xml:space="preserve"> être présent sur la page d’accueil, les collectivités sont libres d’afficher leur logo ou non.</t>
    </r>
  </si>
  <si>
    <r>
      <t xml:space="preserve">La page d’accueil </t>
    </r>
    <r>
      <rPr>
        <b/>
        <sz val="10"/>
        <rFont val="Arial Narrow"/>
        <family val="2"/>
      </rPr>
      <t>PEUT</t>
    </r>
    <r>
      <rPr>
        <sz val="10"/>
        <rFont val="Arial Narrow"/>
        <family val="2"/>
      </rPr>
      <t xml:space="preserve"> permettre aux porteurs de projets de diffuser du contenu profilé réactualisé.</t>
    </r>
  </si>
  <si>
    <r>
      <t xml:space="preserve">Les services proposés par défaut sur la page d’accueil à la première connexion </t>
    </r>
    <r>
      <rPr>
        <b/>
        <sz val="10"/>
        <rFont val="Arial Narrow"/>
        <family val="2"/>
      </rPr>
      <t>DEVRAIENT</t>
    </r>
    <r>
      <rPr>
        <sz val="10"/>
        <rFont val="Arial Narrow"/>
        <family val="2"/>
      </rPr>
      <t xml:space="preserve"> être personnalisables par l’utilisateur (possibilité d’activer/désactiver l’affichage du contenu), à l’exception des informations issues des administrations dont ils dépendent.</t>
    </r>
  </si>
  <si>
    <r>
      <t xml:space="preserve">La liste des services Utilisateur accessibles </t>
    </r>
    <r>
      <rPr>
        <b/>
        <sz val="10"/>
        <rFont val="Arial Narrow"/>
        <family val="2"/>
      </rPr>
      <t>DOIT</t>
    </r>
    <r>
      <rPr>
        <sz val="10"/>
        <rFont val="Arial Narrow"/>
        <family val="2"/>
      </rPr>
      <t xml:space="preserve"> être définie à partir du service de sécurité Autorisation. En fonction de ses droits, l’utilisateur </t>
    </r>
    <r>
      <rPr>
        <b/>
        <sz val="10"/>
        <rFont val="Arial Narrow"/>
        <family val="2"/>
      </rPr>
      <t>DOIT</t>
    </r>
    <r>
      <rPr>
        <sz val="10"/>
        <rFont val="Arial Narrow"/>
        <family val="2"/>
      </rPr>
      <t xml:space="preserve"> pouvoir choisir d’afficher ou non certains services.</t>
    </r>
  </si>
  <si>
    <r>
      <t xml:space="preserve">La solution ENT </t>
    </r>
    <r>
      <rPr>
        <b/>
        <sz val="10"/>
        <rFont val="Arial Narrow"/>
        <family val="2"/>
      </rPr>
      <t>PEUT</t>
    </r>
    <r>
      <rPr>
        <sz val="10"/>
        <rFont val="Arial Narrow"/>
        <family val="2"/>
      </rPr>
      <t xml:space="preserve"> proposer une personnalisation de la présentation graphique de l’ENT, ainsi que ses services Utilisateur (personnalisation par profil d’usager) au niveau de l’école / établissement.</t>
    </r>
  </si>
  <si>
    <r>
      <t xml:space="preserve">La solution ENT </t>
    </r>
    <r>
      <rPr>
        <b/>
        <sz val="10"/>
        <rFont val="Arial Narrow"/>
        <family val="2"/>
      </rPr>
      <t>PEUT</t>
    </r>
    <r>
      <rPr>
        <sz val="10"/>
        <rFont val="Arial Narrow"/>
        <family val="2"/>
      </rPr>
      <t xml:space="preserve"> proposer une personnalisation de la présentation graphique de l’ENT, ainsi que ses services Utilisateur (personnalisation par profil d’usager) au niveau des composantes ou des pôles de l’école/l’établissement, dans la limite autorisée par l’école/l’établissement.</t>
    </r>
  </si>
  <si>
    <r>
      <t xml:space="preserve">La solution ENT </t>
    </r>
    <r>
      <rPr>
        <b/>
        <sz val="10"/>
        <rFont val="Arial Narrow"/>
        <family val="2"/>
      </rPr>
      <t>PEUT</t>
    </r>
    <r>
      <rPr>
        <sz val="10"/>
        <rFont val="Arial Narrow"/>
        <family val="2"/>
      </rPr>
      <t xml:space="preserve"> proposer à tout utilisateur autorisé une personnalisation de la présentation graphique de son espace numérique de travail ainsi que ses services Utilisateur, dans la limite autorisée par l’école/l’établissement ou les porteurs de projet.</t>
    </r>
  </si>
  <si>
    <r>
      <t xml:space="preserve">La solution logicielle </t>
    </r>
    <r>
      <rPr>
        <b/>
        <sz val="10"/>
        <rFont val="Arial Narrow"/>
        <family val="2"/>
      </rPr>
      <t>DOIT</t>
    </r>
    <r>
      <rPr>
        <sz val="10"/>
        <rFont val="Arial Narrow"/>
        <family val="2"/>
      </rPr>
      <t xml:space="preserve"> être accessible depuis tout point disposant d’une connexion au réseau internet (école, établissement, académie, domicile, collectivité…).</t>
    </r>
  </si>
  <si>
    <r>
      <t xml:space="preserve">Tout usager </t>
    </r>
    <r>
      <rPr>
        <b/>
        <sz val="10"/>
        <rFont val="Arial Narrow"/>
        <family val="2"/>
      </rPr>
      <t>DOIT</t>
    </r>
    <r>
      <rPr>
        <sz val="10"/>
        <rFont val="Arial Narrow"/>
        <family val="2"/>
      </rPr>
      <t xml:space="preserve"> disposer d'un ou plusieurs outils lui permettant de rechercher du contenu parmi les différentes données textuelles auxquelles il a accès sur son espace numérique de travail (pages et articles Web, courriels, blogs, forums...) ainsi que leurs métadonnées associées. </t>
    </r>
  </si>
  <si>
    <r>
      <t xml:space="preserve">Tout usager </t>
    </r>
    <r>
      <rPr>
        <b/>
        <sz val="10"/>
        <rFont val="Arial Narrow"/>
        <family val="2"/>
      </rPr>
      <t>DEVRAIT</t>
    </r>
    <r>
      <rPr>
        <sz val="10"/>
        <rFont val="Arial Narrow"/>
        <family val="2"/>
      </rPr>
      <t xml:space="preserve"> disposer d'un ou plusieurs outils permettant une recherche sur l’ensemble des données non textuelles auxquelles il a accès sur son espace numérique de travail (fichiers, fichiers audio ou vidéo, pièces attachées aux courriels...) ainsi que leurs métadonnées associées.</t>
    </r>
  </si>
  <si>
    <r>
      <t xml:space="preserve">Des interfaces </t>
    </r>
    <r>
      <rPr>
        <b/>
        <sz val="10"/>
        <rFont val="Arial Narrow"/>
        <family val="2"/>
      </rPr>
      <t>DEVRAIENT</t>
    </r>
    <r>
      <rPr>
        <sz val="10"/>
        <rFont val="Arial Narrow"/>
        <family val="2"/>
      </rPr>
      <t xml:space="preserve"> permettre d’intégrer les données manipulées ou produites par les services Utilisateur dans le moteur de recherche (interface entre les services Utilisateur et le service Moteurs de recherche).</t>
    </r>
  </si>
  <si>
    <r>
      <t xml:space="preserve">Les moteurs de recherche </t>
    </r>
    <r>
      <rPr>
        <b/>
        <sz val="10"/>
        <rFont val="Arial Narrow"/>
        <family val="2"/>
      </rPr>
      <t>PEUVENT</t>
    </r>
    <r>
      <rPr>
        <sz val="10"/>
        <rFont val="Arial Narrow"/>
        <family val="2"/>
      </rPr>
      <t xml:space="preserve"> être fédérés.</t>
    </r>
  </si>
  <si>
    <r>
      <t xml:space="preserve">Les outils de recherche </t>
    </r>
    <r>
      <rPr>
        <b/>
        <sz val="10"/>
        <rFont val="Arial Narrow"/>
        <family val="2"/>
      </rPr>
      <t>DEVRAIENT</t>
    </r>
    <r>
      <rPr>
        <sz val="10"/>
        <rFont val="Arial Narrow"/>
        <family val="2"/>
      </rPr>
      <t xml:space="preserve"> permettre de conserver l’historique des recherches effectuées. Les outils de recherche </t>
    </r>
    <r>
      <rPr>
        <b/>
        <sz val="10"/>
        <rFont val="Arial Narrow"/>
        <family val="2"/>
      </rPr>
      <t>DEVRAIENT</t>
    </r>
    <r>
      <rPr>
        <sz val="10"/>
        <rFont val="Arial Narrow"/>
        <family val="2"/>
      </rPr>
      <t xml:space="preserve"> permettre de sauvegarder tout ou partie des résultats de recherche.</t>
    </r>
  </si>
  <si>
    <r>
      <t xml:space="preserve">Le service Moteurs de recherche </t>
    </r>
    <r>
      <rPr>
        <b/>
        <sz val="10"/>
        <rFont val="Arial Narrow"/>
        <family val="2"/>
      </rPr>
      <t>DEVRAIT</t>
    </r>
    <r>
      <rPr>
        <sz val="10"/>
        <rFont val="Arial Narrow"/>
        <family val="2"/>
      </rPr>
      <t xml:space="preserve"> proposer :
- des critères de recherche avancée (choix du type de données, exploitation des métadonnées). Cela est spécialement nécessaire sur certains types de contenus comme Dublin Core ;
- un champ de saisie du moteur de recherche en mode plein texte.
</t>
    </r>
  </si>
  <si>
    <r>
      <t xml:space="preserve">Dans le cadre de la lutte antivirale, quatre grands axes </t>
    </r>
    <r>
      <rPr>
        <b/>
        <sz val="10"/>
        <rFont val="Arial Narrow"/>
        <family val="2"/>
      </rPr>
      <t>DOIVENT</t>
    </r>
    <r>
      <rPr>
        <sz val="10"/>
        <rFont val="Arial Narrow"/>
        <family val="2"/>
      </rPr>
      <t xml:space="preserve"> être mis en œuvre dans le cadre d’un projet ENT :
- la veille contre les menaces et la mise à jour de l’antivirus ;
-l’évolution de l’infrastructure antivirus ;
- la supervision de l’infrastructure antivirus ;
-la gestion des incidents, à savoir la capacité à s’intégrer dans un processus de gestion des incidents.
</t>
    </r>
  </si>
  <si>
    <r>
      <t xml:space="preserve">Les procédures de réversibilité associées à la partie hébergement </t>
    </r>
    <r>
      <rPr>
        <b/>
        <sz val="10"/>
        <rFont val="Arial Narrow"/>
        <family val="2"/>
      </rPr>
      <t>DOIVENT</t>
    </r>
    <r>
      <rPr>
        <sz val="10"/>
        <rFont val="Arial Narrow"/>
        <family val="2"/>
      </rPr>
      <t xml:space="preserve"> être mises à jour régulièrement suivant une périodicité prédéfinie par le porteur de projet.</t>
    </r>
  </si>
  <si>
    <r>
      <t xml:space="preserve">Un plan de reprise des activités (PRA) </t>
    </r>
    <r>
      <rPr>
        <b/>
        <sz val="10"/>
        <rFont val="Arial Narrow"/>
        <family val="2"/>
      </rPr>
      <t>DEVRAIT</t>
    </r>
    <r>
      <rPr>
        <sz val="10"/>
        <rFont val="Arial Narrow"/>
        <family val="2"/>
      </rPr>
      <t xml:space="preserve"> être proposé pour limiter l’interruption de service du projet ENT en cas de sinistre majeur.</t>
    </r>
  </si>
  <si>
    <r>
      <t xml:space="preserve">Les procédures de réversibilité associées à l'hébergement </t>
    </r>
    <r>
      <rPr>
        <b/>
        <sz val="10"/>
        <rFont val="Arial Narrow"/>
        <family val="2"/>
      </rPr>
      <t>DOIVENT</t>
    </r>
    <r>
      <rPr>
        <sz val="10"/>
        <rFont val="Arial Narrow"/>
        <family val="2"/>
      </rPr>
      <t xml:space="preserve"> être exécutées régulièrement par l'exploitant suivant une périodicité prédéfinie par le porteur de projet ENT.</t>
    </r>
  </si>
  <si>
    <r>
      <t xml:space="preserve">La solution ENT </t>
    </r>
    <r>
      <rPr>
        <b/>
        <sz val="10"/>
        <rFont val="Arial Narrow"/>
        <family val="2"/>
      </rPr>
      <t>DOIT</t>
    </r>
    <r>
      <rPr>
        <sz val="10"/>
        <rFont val="Arial Narrow"/>
        <family val="2"/>
      </rPr>
      <t xml:space="preserve"> être en mesure de sauvegarder et restaurer à la demande l'ensemble de données désignées comme éligibles à la reprise dans le cahier de charges. Cette reprise de données en cas de réversibilité </t>
    </r>
    <r>
      <rPr>
        <b/>
        <sz val="10"/>
        <rFont val="Arial Narrow"/>
        <family val="2"/>
      </rPr>
      <t>DOIT</t>
    </r>
    <r>
      <rPr>
        <sz val="10"/>
        <rFont val="Arial Narrow"/>
        <family val="2"/>
      </rPr>
      <t xml:space="preserve"> s’appuyer sur les mécanismes d’import / export de la solution ENT et utiliser des formats de données standards, quand ils existent, ou des formats de données spécifiques mais ouverts, structurés, documentés et outillés. </t>
    </r>
  </si>
  <si>
    <r>
      <t xml:space="preserve">Une journalisation des accès aux ressources et des actions associées, aussi bien des usagers que des personnels techniques (administrateurs, exploitants…) </t>
    </r>
    <r>
      <rPr>
        <b/>
        <sz val="10"/>
        <rFont val="Arial Narrow"/>
        <family val="2"/>
      </rPr>
      <t>DOIT</t>
    </r>
    <r>
      <rPr>
        <sz val="10"/>
        <rFont val="Arial Narrow"/>
        <family val="2"/>
      </rPr>
      <t xml:space="preserve"> être mise en place. Les journaux ainsi constitués </t>
    </r>
    <r>
      <rPr>
        <b/>
        <sz val="10"/>
        <rFont val="Arial Narrow"/>
        <family val="2"/>
      </rPr>
      <t>DOIVENT</t>
    </r>
    <r>
      <rPr>
        <sz val="10"/>
        <rFont val="Arial Narrow"/>
        <family val="2"/>
      </rPr>
      <t xml:space="preserve"> contenir les informations relatives à l’identifiant nominatif, la date et heure de l’accès et les opérations effectuées.</t>
    </r>
  </si>
  <si>
    <r>
      <t xml:space="preserve">Toutes les opérations d’exploitation (prise de main à distance, sauvegarde, arrêt et redémarrage d’un service, suppression de fichiers…) </t>
    </r>
    <r>
      <rPr>
        <b/>
        <sz val="10"/>
        <rFont val="Arial Narrow"/>
        <family val="2"/>
      </rPr>
      <t>DOIVENT</t>
    </r>
    <r>
      <rPr>
        <sz val="10"/>
        <rFont val="Arial Narrow"/>
        <family val="2"/>
      </rPr>
      <t xml:space="preserve"> être tracées.</t>
    </r>
  </si>
  <si>
    <r>
      <t xml:space="preserve">La durée de conservation des données en ligne, sauvegardées ou archivées </t>
    </r>
    <r>
      <rPr>
        <b/>
        <sz val="10"/>
        <rFont val="Arial Narrow"/>
        <family val="2"/>
      </rPr>
      <t>DOIT</t>
    </r>
    <r>
      <rPr>
        <sz val="10"/>
        <rFont val="Arial Narrow"/>
        <family val="2"/>
      </rPr>
      <t xml:space="preserve"> être en conformité avec les besoins exprimés, les règles de sécurité, les accords des personnes concernées, la législation et la réglementation en vigueur.</t>
    </r>
  </si>
  <si>
    <r>
      <t xml:space="preserve">Le cycle des sauvegardes </t>
    </r>
    <r>
      <rPr>
        <b/>
        <sz val="10"/>
        <rFont val="Arial Narrow"/>
        <family val="2"/>
      </rPr>
      <t>DOIT</t>
    </r>
    <r>
      <rPr>
        <sz val="10"/>
        <rFont val="Arial Narrow"/>
        <family val="2"/>
      </rPr>
      <t xml:space="preserve"> être au minimum :
- une sauvegarde incrémentale par jour ;
- une sauvegarde complète par mois.</t>
    </r>
  </si>
  <si>
    <r>
      <t xml:space="preserve">Les droits d’accès aux données archivées </t>
    </r>
    <r>
      <rPr>
        <b/>
        <sz val="10"/>
        <rFont val="Arial Narrow"/>
        <family val="2"/>
      </rPr>
      <t>DEVRAIENT</t>
    </r>
    <r>
      <rPr>
        <sz val="10"/>
        <rFont val="Arial Narrow"/>
        <family val="2"/>
      </rPr>
      <t xml:space="preserve"> être identiques à ceux des données en ligne.</t>
    </r>
  </si>
  <si>
    <r>
      <t xml:space="preserve">Les données à caractère personnel traitées dans le cadre d’un compte ENT </t>
    </r>
    <r>
      <rPr>
        <b/>
        <sz val="10"/>
        <rFont val="Arial Narrow"/>
        <family val="2"/>
      </rPr>
      <t>DOIVENT</t>
    </r>
    <r>
      <rPr>
        <sz val="10"/>
        <rFont val="Arial Narrow"/>
        <family val="2"/>
      </rPr>
      <t xml:space="preserve"> être « supprimées de l’ENT dans un délai de 3 mois dès lors que la personne concernée n’a plus vocation à détenir un compte »</t>
    </r>
  </si>
  <si>
    <r>
      <t xml:space="preserve">Un compte usager qui a expiré </t>
    </r>
    <r>
      <rPr>
        <b/>
        <sz val="10"/>
        <rFont val="Arial Narrow"/>
        <family val="2"/>
      </rPr>
      <t>DEVRAIT</t>
    </r>
    <r>
      <rPr>
        <sz val="10"/>
        <rFont val="Arial Narrow"/>
        <family val="2"/>
      </rPr>
      <t xml:space="preserve"> être d’abord désactivé pour une durée limitée avant d’être supprimé.</t>
    </r>
  </si>
  <si>
    <r>
      <t xml:space="preserve">La solution ENT </t>
    </r>
    <r>
      <rPr>
        <b/>
        <sz val="10"/>
        <rFont val="Arial Narrow"/>
        <family val="2"/>
      </rPr>
      <t>PEUT</t>
    </r>
    <r>
      <rPr>
        <sz val="10"/>
        <rFont val="Arial Narrow"/>
        <family val="2"/>
      </rPr>
      <t xml:space="preserve"> proposer aux utilisateurs autorisés une procédure permettant de gérer un nouveau mot de passe en utilisant une ou plusieurs modalités de contrôle et en empruntant des canaux de communication différents de l’ENT (adresse électronique secondaire, SMS…).</t>
    </r>
  </si>
  <si>
    <r>
      <t xml:space="preserve">Les droits d’administration associés à ces services sont octroyés à certains utilisateurs disposant du rôle spécifique d’administrateur fonctionnel. Ces administrateurs </t>
    </r>
    <r>
      <rPr>
        <b/>
        <sz val="10"/>
        <rFont val="Arial Narrow"/>
        <family val="2"/>
      </rPr>
      <t>DOIVENT</t>
    </r>
    <r>
      <rPr>
        <sz val="10"/>
        <rFont val="Arial Narrow"/>
        <family val="2"/>
      </rPr>
      <t xml:space="preserve"> pouvoir déléguer ou attribuer leurs droits à d’autres utilisateurs de manière contrôlée, assurant ainsi une possibilité de back-up pendant une durée déterminée et dans des limites fixées par l’administrateur.</t>
    </r>
  </si>
  <si>
    <r>
      <t xml:space="preserve">Le centre d’assistance, apportant des fonctions de collecte et d’analyse premier niveau </t>
    </r>
    <r>
      <rPr>
        <b/>
        <sz val="10"/>
        <rFont val="Arial Narrow"/>
        <family val="2"/>
      </rPr>
      <t>DEVRAIT</t>
    </r>
    <r>
      <rPr>
        <sz val="10"/>
        <rFont val="Arial Narrow"/>
        <family val="2"/>
      </rPr>
      <t xml:space="preserve"> fonctionner au minimum sur la plage continue 8H-18H les jours ouvrables, y compris pendant les vacances scolaires.</t>
    </r>
  </si>
  <si>
    <r>
      <t xml:space="preserve">Un service de signalement d’incidents auprès du niveau 1 (par exemple, par dépôt d’un ticket) </t>
    </r>
    <r>
      <rPr>
        <b/>
        <sz val="10"/>
        <rFont val="Arial Narrow"/>
        <family val="2"/>
      </rPr>
      <t>DOIT</t>
    </r>
    <r>
      <rPr>
        <sz val="10"/>
        <rFont val="Arial Narrow"/>
        <family val="2"/>
      </rPr>
      <t xml:space="preserve"> être disponible sur les périodes d’ouverture de l’ENT, afin de permettre aux utilisateurs autorisés (par exemple, les administrateurs ENT en établissement) de signaler les incidents bloquants</t>
    </r>
  </si>
  <si>
    <r>
      <t xml:space="preserve">Les outils de collecte des incidents – que ces derniers soient remontés par les outils de surveillance ou signalés par les utilisateurs ou leurs représentants – ainsi que l’outil du centre d’assistance (help desk) </t>
    </r>
    <r>
      <rPr>
        <b/>
        <sz val="10"/>
        <rFont val="Arial Narrow"/>
        <family val="2"/>
      </rPr>
      <t>DEVRAIENT</t>
    </r>
    <r>
      <rPr>
        <sz val="10"/>
        <rFont val="Arial Narrow"/>
        <family val="2"/>
      </rPr>
      <t xml:space="preserve"> être compatibles. Des interfaces sont requises pour assurer une continuité et efficacité du service.</t>
    </r>
  </si>
  <si>
    <r>
      <t xml:space="preserve">Le porteur de projet </t>
    </r>
    <r>
      <rPr>
        <b/>
        <sz val="10"/>
        <rFont val="Arial Narrow"/>
        <family val="2"/>
      </rPr>
      <t>DEVRAIT</t>
    </r>
    <r>
      <rPr>
        <sz val="10"/>
        <rFont val="Arial Narrow"/>
        <family val="2"/>
      </rPr>
      <t xml:space="preserve"> avoir un accès en consultation aux incidents signalés.</t>
    </r>
  </si>
  <si>
    <r>
      <t xml:space="preserve">La solution ENT </t>
    </r>
    <r>
      <rPr>
        <b/>
        <sz val="10"/>
        <rFont val="Arial Narrow"/>
        <family val="2"/>
      </rPr>
      <t>DOIT</t>
    </r>
    <r>
      <rPr>
        <sz val="10"/>
        <rFont val="Arial Narrow"/>
        <family val="2"/>
      </rPr>
      <t xml:space="preserve"> proposer un service "Courrier électronique".</t>
    </r>
  </si>
  <si>
    <r>
      <t xml:space="preserve">La solution ENT </t>
    </r>
    <r>
      <rPr>
        <b/>
        <sz val="10"/>
        <rFont val="Arial Narrow"/>
        <family val="2"/>
      </rPr>
      <t>DOIT</t>
    </r>
    <r>
      <rPr>
        <sz val="10"/>
        <rFont val="Arial Narrow"/>
        <family val="2"/>
      </rPr>
      <t xml:space="preserve"> proposer un service "Espaces d’échanges et de collaboration".</t>
    </r>
  </si>
  <si>
    <r>
      <t xml:space="preserve">La solution ENT </t>
    </r>
    <r>
      <rPr>
        <b/>
        <sz val="10"/>
        <rFont val="Arial Narrow"/>
        <family val="2"/>
      </rPr>
      <t>DEVRAIT</t>
    </r>
    <r>
      <rPr>
        <sz val="10"/>
        <rFont val="Arial Narrow"/>
        <family val="2"/>
      </rPr>
      <t xml:space="preserve"> proposer un service "Messagerie instantanée".</t>
    </r>
  </si>
  <si>
    <r>
      <t xml:space="preserve">La solution ENT </t>
    </r>
    <r>
      <rPr>
        <b/>
        <sz val="10"/>
        <rFont val="Arial Narrow"/>
        <family val="2"/>
      </rPr>
      <t>DOIT</t>
    </r>
    <r>
      <rPr>
        <sz val="10"/>
        <rFont val="Arial Narrow"/>
        <family val="2"/>
      </rPr>
      <t xml:space="preserve"> proposer un service "Affichage d’informations".</t>
    </r>
  </si>
  <si>
    <r>
      <t xml:space="preserve">La solution ENT </t>
    </r>
    <r>
      <rPr>
        <b/>
        <sz val="10"/>
        <rFont val="Arial Narrow"/>
        <family val="2"/>
      </rPr>
      <t>DOIT</t>
    </r>
    <r>
      <rPr>
        <sz val="10"/>
        <rFont val="Arial Narrow"/>
        <family val="2"/>
      </rPr>
      <t xml:space="preserve"> proposer un service "Publication Web".</t>
    </r>
  </si>
  <si>
    <r>
      <t xml:space="preserve">La solution ENT </t>
    </r>
    <r>
      <rPr>
        <b/>
        <sz val="10"/>
        <rFont val="Arial Narrow"/>
        <family val="2"/>
      </rPr>
      <t>PEUT</t>
    </r>
    <r>
      <rPr>
        <sz val="10"/>
        <rFont val="Arial Narrow"/>
        <family val="2"/>
      </rPr>
      <t xml:space="preserve"> proposer un service "Conférence audio et vidéo".</t>
    </r>
  </si>
  <si>
    <r>
      <t xml:space="preserve">Le service courrier électronique de l'ENT </t>
    </r>
    <r>
      <rPr>
        <b/>
        <sz val="10"/>
        <rFont val="Arial Narrow"/>
        <family val="2"/>
      </rPr>
      <t>DEVRAIT</t>
    </r>
    <r>
      <rPr>
        <sz val="10"/>
        <rFont val="Arial Narrow"/>
        <family val="2"/>
      </rPr>
      <t xml:space="preserve"> permettre aux utilisateurs autorisés d’accéder à plusieurs boîtes internes à l'ENT (personnelle, fonctionnelle) et des boîtes externes à l’ENT.</t>
    </r>
  </si>
  <si>
    <r>
      <t xml:space="preserve">Le service courrier électronique de l’ENT </t>
    </r>
    <r>
      <rPr>
        <b/>
        <sz val="10"/>
        <rFont val="Arial Narrow"/>
        <family val="2"/>
      </rPr>
      <t>DEVRAIT</t>
    </r>
    <r>
      <rPr>
        <sz val="10"/>
        <rFont val="Arial Narrow"/>
        <family val="2"/>
      </rPr>
      <t xml:space="preserve"> permettre aux utilisateurs autorisés, notamment le personnel, de programmer le transfert automatique des courriers électroniques de leur adresse de l’ENT vers une adresse professionnelle externe autorisée (p.ex. l’adresse académique pour les enseignants).</t>
    </r>
  </si>
  <si>
    <r>
      <t xml:space="preserve">Le service courrier électronique de l’ENT </t>
    </r>
    <r>
      <rPr>
        <b/>
        <sz val="10"/>
        <rFont val="Arial Narrow"/>
        <family val="2"/>
      </rPr>
      <t>DOIT</t>
    </r>
    <r>
      <rPr>
        <sz val="10"/>
        <rFont val="Arial Narrow"/>
        <family val="2"/>
      </rPr>
      <t xml:space="preserve"> pouvoir être limité à un usage de communication exclusivement interne à l’école/l'établissement pour certains profils utilisateurs.</t>
    </r>
  </si>
  <si>
    <r>
      <t xml:space="preserve">Le service courrier électronique de l’ENT </t>
    </r>
    <r>
      <rPr>
        <b/>
        <sz val="10"/>
        <rFont val="Arial Narrow"/>
        <family val="2"/>
      </rPr>
      <t>DOIT</t>
    </r>
    <r>
      <rPr>
        <sz val="10"/>
        <rFont val="Arial Narrow"/>
        <family val="2"/>
      </rPr>
      <t xml:space="preserve"> permettre de limiter la communication externe des utilisateurs, selon leurs droits, à des listes blanches (de domaine, ou d’utilisateurs).</t>
    </r>
  </si>
  <si>
    <r>
      <t xml:space="preserve">Le service courrier électronique </t>
    </r>
    <r>
      <rPr>
        <b/>
        <sz val="10"/>
        <rFont val="Arial Narrow"/>
        <family val="2"/>
      </rPr>
      <t>DEVRAIT</t>
    </r>
    <r>
      <rPr>
        <sz val="10"/>
        <rFont val="Arial Narrow"/>
        <family val="2"/>
      </rPr>
      <t xml:space="preserve"> permettre de demander un accusé de réception.</t>
    </r>
  </si>
  <si>
    <r>
      <t xml:space="preserve">Le service de courrier électronique </t>
    </r>
    <r>
      <rPr>
        <b/>
        <sz val="10"/>
        <rFont val="Arial Narrow"/>
        <family val="2"/>
      </rPr>
      <t>DEVRAIT</t>
    </r>
    <r>
      <rPr>
        <sz val="10"/>
        <rFont val="Arial Narrow"/>
        <family val="2"/>
      </rPr>
      <t xml:space="preserve"> proposer le moyen d’archiver des courriels émis ou réceptionnés, et de les récupérer.</t>
    </r>
  </si>
  <si>
    <r>
      <t xml:space="preserve">Un service permettant de bloquer les adresses indésirables </t>
    </r>
    <r>
      <rPr>
        <b/>
        <sz val="10"/>
        <rFont val="Arial Narrow"/>
        <family val="2"/>
      </rPr>
      <t>DEVRAIT</t>
    </r>
    <r>
      <rPr>
        <sz val="10"/>
        <rFont val="Arial Narrow"/>
        <family val="2"/>
      </rPr>
      <t xml:space="preserve"> être proposé (gestion de l’antispam).</t>
    </r>
  </si>
  <si>
    <r>
      <t xml:space="preserve">Une fonction de notification d’absence, avec un contenu de message et des dates d’activation / désactivation paramétrable, </t>
    </r>
    <r>
      <rPr>
        <b/>
        <sz val="10"/>
        <rFont val="Arial Narrow"/>
        <family val="2"/>
      </rPr>
      <t>DEVRAIT</t>
    </r>
    <r>
      <rPr>
        <sz val="10"/>
        <rFont val="Arial Narrow"/>
        <family val="2"/>
      </rPr>
      <t xml:space="preserve"> être disponible.</t>
    </r>
  </si>
  <si>
    <r>
      <t xml:space="preserve">Dans le cas où une fonction de notification d’absence est disponible, un dispositif spécifique </t>
    </r>
    <r>
      <rPr>
        <b/>
        <sz val="10"/>
        <rFont val="Arial Narrow"/>
        <family val="2"/>
      </rPr>
      <t>DOIT</t>
    </r>
    <r>
      <rPr>
        <sz val="10"/>
        <rFont val="Arial Narrow"/>
        <family val="2"/>
      </rPr>
      <t xml:space="preserve"> être mis en place afin d’éviter de saturer des listes de diffusion.</t>
    </r>
  </si>
  <si>
    <r>
      <t xml:space="preserve">Le service de courrier électronique </t>
    </r>
    <r>
      <rPr>
        <b/>
        <sz val="10"/>
        <rFont val="Arial Narrow"/>
        <family val="2"/>
      </rPr>
      <t>DOIT</t>
    </r>
    <r>
      <rPr>
        <sz val="10"/>
        <rFont val="Arial Narrow"/>
        <family val="2"/>
      </rPr>
      <t xml:space="preserve"> proposer une fonction de traitement par lot (application d’une même action à une sélection multiple de messages).</t>
    </r>
  </si>
  <si>
    <r>
      <t xml:space="preserve">Une fonction de création d’un « alias » de messagerie </t>
    </r>
    <r>
      <rPr>
        <b/>
        <sz val="10"/>
        <rFont val="Arial Narrow"/>
        <family val="2"/>
      </rPr>
      <t>DEVRAIT</t>
    </r>
    <r>
      <rPr>
        <sz val="10"/>
        <rFont val="Arial Narrow"/>
        <family val="2"/>
      </rPr>
      <t xml:space="preserve"> être offerte à certains utilisateurs autorisés.</t>
    </r>
  </si>
  <si>
    <r>
      <t xml:space="preserve">Au sein de groupes d’utilisateurs, les utilisateurs autorisés </t>
    </r>
    <r>
      <rPr>
        <b/>
        <sz val="10"/>
        <rFont val="Arial Narrow"/>
        <family val="2"/>
      </rPr>
      <t>DOIVENT</t>
    </r>
    <r>
      <rPr>
        <sz val="10"/>
        <rFont val="Arial Narrow"/>
        <family val="2"/>
      </rPr>
      <t xml:space="preserve"> pouvoir créer, gérer, et supprimer des espaces de discussion, en gérer les droits d'accès et fixer les modalités d’inscription et de désinscription.</t>
    </r>
  </si>
  <si>
    <r>
      <t xml:space="preserve">Tout gestionnaire d’espace de discussion </t>
    </r>
    <r>
      <rPr>
        <b/>
        <sz val="10"/>
        <rFont val="Arial Narrow"/>
        <family val="2"/>
      </rPr>
      <t>DOIT</t>
    </r>
    <r>
      <rPr>
        <sz val="10"/>
        <rFont val="Arial Narrow"/>
        <family val="2"/>
      </rPr>
      <t xml:space="preserve"> pouvoir utiliser des recherches dans l'annuaire d’école/d'établissement ou la composition des groupes de travail pour inviter les membres d'un espace de discussion.</t>
    </r>
  </si>
  <si>
    <r>
      <t xml:space="preserve">Ces espaces de discussions </t>
    </r>
    <r>
      <rPr>
        <b/>
        <sz val="10"/>
        <rFont val="Arial Narrow"/>
        <family val="2"/>
      </rPr>
      <t>DEVRAIENT</t>
    </r>
    <r>
      <rPr>
        <sz val="10"/>
        <rFont val="Arial Narrow"/>
        <family val="2"/>
      </rPr>
      <t xml:space="preserve"> être accessibles aux utilisateurs de l’ENT en ligne (forum) ou par l'intermédiaire du courrier électronique (liste de discussion), auquel cas il leur est associé une adresse électronique conforme aux règles de nommage en vigueur dans l’école/l'établissement.</t>
    </r>
  </si>
  <si>
    <r>
      <t xml:space="preserve">Tout utilisateur </t>
    </r>
    <r>
      <rPr>
        <b/>
        <sz val="10"/>
        <rFont val="Arial Narrow"/>
        <family val="2"/>
      </rPr>
      <t>DOIT</t>
    </r>
    <r>
      <rPr>
        <sz val="10"/>
        <rFont val="Arial Narrow"/>
        <family val="2"/>
      </rPr>
      <t xml:space="preserve"> avoir accès à une vue de l'ensemble des espaces de discussion qu'il gère ou auxquels il est inscrit, et voir les discussions par fil de discussion, par date.</t>
    </r>
  </si>
  <si>
    <r>
      <t xml:space="preserve">Suivant la politique de l’école/l'établissement et celle de chaque gestionnaire de groupe, tout utilisateur en ayant le droit </t>
    </r>
    <r>
      <rPr>
        <b/>
        <sz val="10"/>
        <rFont val="Arial Narrow"/>
        <family val="2"/>
      </rPr>
      <t>DOIT</t>
    </r>
    <r>
      <rPr>
        <sz val="10"/>
        <rFont val="Arial Narrow"/>
        <family val="2"/>
      </rPr>
      <t xml:space="preserve"> pouvoir s'abonner à ces espaces de discussions librement ou avec validation d'un gestionnaire, pouvoir se désabonner, ou suspendre la réception des messages de manière temporaire (de date à date).</t>
    </r>
  </si>
  <si>
    <r>
      <t xml:space="preserve">Les utilisateurs selon leurs droits </t>
    </r>
    <r>
      <rPr>
        <b/>
        <sz val="10"/>
        <rFont val="Arial Narrow"/>
        <family val="2"/>
      </rPr>
      <t>DOIVENT</t>
    </r>
    <r>
      <rPr>
        <sz val="10"/>
        <rFont val="Arial Narrow"/>
        <family val="2"/>
      </rPr>
      <t xml:space="preserve"> pouvoir inclure des liens actifs aux messages des espaces de discussion.</t>
    </r>
  </si>
  <si>
    <r>
      <t xml:space="preserve">Une fonction d’archivage des échanges dans un fichier au format standard (Format OpenDocument, TXT ou HTML) </t>
    </r>
    <r>
      <rPr>
        <b/>
        <sz val="10"/>
        <rFont val="Arial Narrow"/>
        <family val="2"/>
      </rPr>
      <t>PEUT</t>
    </r>
    <r>
      <rPr>
        <sz val="10"/>
        <rFont val="Arial Narrow"/>
        <family val="2"/>
      </rPr>
      <t xml:space="preserve"> être proposée aux utilisateurs d'un espace de discussion.</t>
    </r>
  </si>
  <si>
    <r>
      <t xml:space="preserve">Les messages des espaces de discussions </t>
    </r>
    <r>
      <rPr>
        <b/>
        <sz val="10"/>
        <rFont val="Arial Narrow"/>
        <family val="2"/>
      </rPr>
      <t>DEVRAIENT</t>
    </r>
    <r>
      <rPr>
        <sz val="10"/>
        <rFont val="Arial Narrow"/>
        <family val="2"/>
      </rPr>
      <t xml:space="preserve"> automatiquement être archivés selon les règles suivantes :
- pour une durée paramétrable (ne pouvant excéder un an après la fermeture de l’espace) ;
- lorsqu’un compte utilisateur a été supprimé dans l’ENT, ses messages sont conservés et anonymisés.</t>
    </r>
  </si>
  <si>
    <r>
      <t xml:space="preserve">Tout utilisateur, abonné à un espace de discussion, </t>
    </r>
    <r>
      <rPr>
        <b/>
        <sz val="10"/>
        <rFont val="Arial Narrow"/>
        <family val="2"/>
      </rPr>
      <t>DEVRAIT</t>
    </r>
    <r>
      <rPr>
        <sz val="10"/>
        <rFont val="Arial Narrow"/>
        <family val="2"/>
      </rPr>
      <t xml:space="preserve"> pouvoir demander à recevoir une notification lorsqu'une contribution à un espace de discussion est apportée et/ou lorsqu’une réponse à une de ses contributions est apportée.</t>
    </r>
  </si>
  <si>
    <r>
      <t xml:space="preserve">Les listes de diffusion regroupant les membres appartenant à une même structure pédagogique </t>
    </r>
    <r>
      <rPr>
        <b/>
        <sz val="10"/>
        <rFont val="Arial Narrow"/>
        <family val="2"/>
      </rPr>
      <t>DOIVENT</t>
    </r>
    <r>
      <rPr>
        <sz val="10"/>
        <rFont val="Arial Narrow"/>
        <family val="2"/>
      </rPr>
      <t xml:space="preserve"> être à disposition des utilisateurs autorisés. La constitution de ces listes </t>
    </r>
    <r>
      <rPr>
        <b/>
        <sz val="10"/>
        <rFont val="Arial Narrow"/>
        <family val="2"/>
      </rPr>
      <t>DOIT</t>
    </r>
    <r>
      <rPr>
        <sz val="10"/>
        <rFont val="Arial Narrow"/>
        <family val="2"/>
      </rPr>
      <t xml:space="preserve"> être automatique, sans intervention d’un utilisateur.</t>
    </r>
  </si>
  <si>
    <r>
      <t xml:space="preserve">Tout utilisateur autorisé </t>
    </r>
    <r>
      <rPr>
        <b/>
        <sz val="10"/>
        <rFont val="Arial Narrow"/>
        <family val="2"/>
      </rPr>
      <t>DEVRAIT</t>
    </r>
    <r>
      <rPr>
        <sz val="10"/>
        <rFont val="Arial Narrow"/>
        <family val="2"/>
      </rPr>
      <t xml:space="preserve"> disposer de la fonctionnalité de création de ses propres listes de diffusion.</t>
    </r>
  </si>
  <si>
    <r>
      <t xml:space="preserve">La messagerie instantanée </t>
    </r>
    <r>
      <rPr>
        <b/>
        <sz val="10"/>
        <rFont val="Arial Narrow"/>
        <family val="2"/>
      </rPr>
      <t>DEVRAIT</t>
    </r>
    <r>
      <rPr>
        <sz val="10"/>
        <rFont val="Arial Narrow"/>
        <family val="2"/>
      </rPr>
      <t xml:space="preserve"> être accessible sur chacune des pages de l’ENT.</t>
    </r>
  </si>
  <si>
    <r>
      <t xml:space="preserve">La messagerie instantanée </t>
    </r>
    <r>
      <rPr>
        <b/>
        <sz val="10"/>
        <rFont val="Arial Narrow"/>
        <family val="2"/>
      </rPr>
      <t>DEVRAIT</t>
    </r>
    <r>
      <rPr>
        <sz val="10"/>
        <rFont val="Arial Narrow"/>
        <family val="2"/>
      </rPr>
      <t xml:space="preserve"> comporter plusieurs espaces d'échanges (canaux) associés à des groupes d’usagers ou des thématiques. Les espaces d’échanges </t>
    </r>
    <r>
      <rPr>
        <b/>
        <sz val="10"/>
        <rFont val="Arial Narrow"/>
        <family val="2"/>
      </rPr>
      <t>DEVRAIENT</t>
    </r>
    <r>
      <rPr>
        <sz val="10"/>
        <rFont val="Arial Narrow"/>
        <family val="2"/>
      </rPr>
      <t xml:space="preserve"> pouvoir être créés, gérés, et supprimés par les utilisateurs selon leurs droits.</t>
    </r>
  </si>
  <si>
    <r>
      <t xml:space="preserve">Tout participant d’un espace d’échanges </t>
    </r>
    <r>
      <rPr>
        <b/>
        <sz val="10"/>
        <rFont val="Arial Narrow"/>
        <family val="2"/>
      </rPr>
      <t>DEVRAIT</t>
    </r>
    <r>
      <rPr>
        <sz val="10"/>
        <rFont val="Arial Narrow"/>
        <family val="2"/>
      </rPr>
      <t xml:space="preserve"> pouvoir envoyer un message privé à un autre participant.</t>
    </r>
  </si>
  <si>
    <r>
      <t xml:space="preserve">Tout utilisateur </t>
    </r>
    <r>
      <rPr>
        <b/>
        <sz val="10"/>
        <rFont val="Arial Narrow"/>
        <family val="2"/>
      </rPr>
      <t>DEVRAIT</t>
    </r>
    <r>
      <rPr>
        <sz val="10"/>
        <rFont val="Arial Narrow"/>
        <family val="2"/>
      </rPr>
      <t xml:space="preserve"> pouvoir indiquer son statut (disponible, non disponible, occupé, etc.) sur la messagerie instantanée.</t>
    </r>
  </si>
  <si>
    <r>
      <t xml:space="preserve">Tout utilisateur autorisé </t>
    </r>
    <r>
      <rPr>
        <b/>
        <sz val="10"/>
        <rFont val="Arial Narrow"/>
        <family val="2"/>
      </rPr>
      <t>DEVRAIT</t>
    </r>
    <r>
      <rPr>
        <sz val="10"/>
        <rFont val="Arial Narrow"/>
        <family val="2"/>
      </rPr>
      <t xml:space="preserve"> pouvoir limiter les appels entrants à une liste de contacts qu’il a autorisés sur la messagerie instantanée.</t>
    </r>
  </si>
  <si>
    <r>
      <t xml:space="preserve">L'accès au service de messagerie instantanée </t>
    </r>
    <r>
      <rPr>
        <b/>
        <sz val="10"/>
        <rFont val="Arial Narrow"/>
        <family val="2"/>
      </rPr>
      <t>DEVRAIT</t>
    </r>
    <r>
      <rPr>
        <sz val="10"/>
        <rFont val="Arial Narrow"/>
        <family val="2"/>
      </rPr>
      <t xml:space="preserve"> pouvoir être interdit, limité, ou limité à certains horaires aux utilisateurs selon leur profil et leur niveau d’habilitation.</t>
    </r>
  </si>
  <si>
    <r>
      <t xml:space="preserve">Les utilisateurs autorisés </t>
    </r>
    <r>
      <rPr>
        <b/>
        <sz val="10"/>
        <rFont val="Arial Narrow"/>
        <family val="2"/>
      </rPr>
      <t>DOIVENT</t>
    </r>
    <r>
      <rPr>
        <sz val="10"/>
        <rFont val="Arial Narrow"/>
        <family val="2"/>
      </rPr>
      <t xml:space="preserve"> pouvoir afficher des informations de type alerte ou actualités à destination de l'ensemble de la communauté ou par groupes de diffusion en déterminant une durée d’affichage.</t>
    </r>
  </si>
  <si>
    <r>
      <t xml:space="preserve">Le service </t>
    </r>
    <r>
      <rPr>
        <b/>
        <sz val="10"/>
        <rFont val="Arial Narrow"/>
        <family val="2"/>
      </rPr>
      <t>DOIT</t>
    </r>
    <r>
      <rPr>
        <sz val="10"/>
        <rFont val="Arial Narrow"/>
        <family val="2"/>
      </rPr>
      <t xml:space="preserve"> permettre d’indiquer une durée ou une date de fin d’affichage, au bout de laquelle l’alerte ou l’actualité ne sera plus affichée.</t>
    </r>
  </si>
  <si>
    <r>
      <t xml:space="preserve">Les utilisateurs autorisés </t>
    </r>
    <r>
      <rPr>
        <b/>
        <sz val="10"/>
        <rFont val="Arial Narrow"/>
        <family val="2"/>
      </rPr>
      <t>DEVRAIENT</t>
    </r>
    <r>
      <rPr>
        <sz val="10"/>
        <rFont val="Arial Narrow"/>
        <family val="2"/>
      </rPr>
      <t xml:space="preserve"> pouvoir envoyer tout élément d’information de l’école ou des groupes classes vers tous ou certains cahiers de liaison.</t>
    </r>
  </si>
  <si>
    <r>
      <t xml:space="preserve">L’affichage des informations sur les différentes pages de l’ENT </t>
    </r>
    <r>
      <rPr>
        <b/>
        <sz val="10"/>
        <rFont val="Arial Narrow"/>
        <family val="2"/>
      </rPr>
      <t>DOIT</t>
    </r>
    <r>
      <rPr>
        <sz val="10"/>
        <rFont val="Arial Narrow"/>
        <family val="2"/>
      </rPr>
      <t xml:space="preserve"> se faire dans le respect du circuit de validation et des responsabilités éditoriales correspondant aux informations traitées.</t>
    </r>
  </si>
  <si>
    <r>
      <t xml:space="preserve">Un outil permettant de publier simplement des pages Web ou des blogs </t>
    </r>
    <r>
      <rPr>
        <b/>
        <sz val="10"/>
        <rFont val="Arial Narrow"/>
        <family val="2"/>
      </rPr>
      <t>DOIT</t>
    </r>
    <r>
      <rPr>
        <sz val="10"/>
        <rFont val="Arial Narrow"/>
        <family val="2"/>
      </rPr>
      <t xml:space="preserve"> être à la disposition des utilisateurs autorisés.</t>
    </r>
  </si>
  <si>
    <r>
      <t xml:space="preserve">La publication des pages Web et des blogs </t>
    </r>
    <r>
      <rPr>
        <b/>
        <sz val="10"/>
        <rFont val="Arial Narrow"/>
        <family val="2"/>
      </rPr>
      <t>DEVRAIT</t>
    </r>
    <r>
      <rPr>
        <sz val="10"/>
        <rFont val="Arial Narrow"/>
        <family val="2"/>
      </rPr>
      <t xml:space="preserve"> s'effectuer sur l'intranet de l’école/l'établissement (partie privée) et/ou sur Internet (partie publique du site), en pouvant être limitée à l’intranet.</t>
    </r>
  </si>
  <si>
    <r>
      <t xml:space="preserve">Les gestionnaires de groupes </t>
    </r>
    <r>
      <rPr>
        <b/>
        <sz val="10"/>
        <rFont val="Arial Narrow"/>
        <family val="2"/>
      </rPr>
      <t>DEVRAIENT</t>
    </r>
    <r>
      <rPr>
        <sz val="10"/>
        <rFont val="Arial Narrow"/>
        <family val="2"/>
      </rPr>
      <t xml:space="preserve"> pouvoir accorder des droits d'accès au niveau groupe ou usager (lecture, modification, suppression, publication, modération), pour chaque page ou partie du site.</t>
    </r>
  </si>
  <si>
    <r>
      <t xml:space="preserve">La solution ENT </t>
    </r>
    <r>
      <rPr>
        <b/>
        <sz val="10"/>
        <rFont val="Arial Narrow"/>
        <family val="2"/>
      </rPr>
      <t>DOIT</t>
    </r>
    <r>
      <rPr>
        <sz val="10"/>
        <rFont val="Arial Narrow"/>
        <family val="2"/>
      </rPr>
      <t xml:space="preserve"> proposer un service "Carnet d’adresses".</t>
    </r>
  </si>
  <si>
    <r>
      <t xml:space="preserve">La solution ENT </t>
    </r>
    <r>
      <rPr>
        <b/>
        <sz val="10"/>
        <rFont val="Arial Narrow"/>
        <family val="2"/>
      </rPr>
      <t>DOIT</t>
    </r>
    <r>
      <rPr>
        <sz val="10"/>
        <rFont val="Arial Narrow"/>
        <family val="2"/>
      </rPr>
      <t xml:space="preserve"> proposer un "service d’agendas".</t>
    </r>
  </si>
  <si>
    <r>
      <t xml:space="preserve">La solution ENT </t>
    </r>
    <r>
      <rPr>
        <b/>
        <sz val="10"/>
        <rFont val="Arial Narrow"/>
        <family val="2"/>
      </rPr>
      <t>DOIT</t>
    </r>
    <r>
      <rPr>
        <sz val="10"/>
        <rFont val="Arial Narrow"/>
        <family val="2"/>
      </rPr>
      <t xml:space="preserve"> proposer un service "Pages blanches".</t>
    </r>
  </si>
  <si>
    <r>
      <t xml:space="preserve">La solution ENT </t>
    </r>
    <r>
      <rPr>
        <b/>
        <sz val="10"/>
        <rFont val="Arial Narrow"/>
        <family val="2"/>
      </rPr>
      <t>DEVRAIT</t>
    </r>
    <r>
      <rPr>
        <sz val="10"/>
        <rFont val="Arial Narrow"/>
        <family val="2"/>
      </rPr>
      <t xml:space="preserve"> proposer un service "Gestion des signets".</t>
    </r>
  </si>
  <si>
    <r>
      <t xml:space="preserve">La solution ENT </t>
    </r>
    <r>
      <rPr>
        <b/>
        <sz val="10"/>
        <rFont val="Arial Narrow"/>
        <family val="2"/>
      </rPr>
      <t>DOIT</t>
    </r>
    <r>
      <rPr>
        <sz val="10"/>
        <rFont val="Arial Narrow"/>
        <family val="2"/>
      </rPr>
      <t xml:space="preserve"> proposer un service "Accès aux ressources pédagogiques éditoriales".</t>
    </r>
  </si>
  <si>
    <r>
      <t xml:space="preserve">Dans le secon degré, la solution ENT </t>
    </r>
    <r>
      <rPr>
        <b/>
        <sz val="10"/>
        <rFont val="Arial Narrow"/>
        <family val="2"/>
      </rPr>
      <t>DEVRAIT</t>
    </r>
    <r>
      <rPr>
        <sz val="10"/>
        <rFont val="Arial Narrow"/>
        <family val="2"/>
      </rPr>
      <t xml:space="preserve"> proposer un service "Gestion des activités documentaires".</t>
    </r>
  </si>
  <si>
    <r>
      <t xml:space="preserve">Tout utilisateur ou groupe d’utilisateurs </t>
    </r>
    <r>
      <rPr>
        <b/>
        <sz val="10"/>
        <rFont val="Arial Narrow"/>
        <family val="2"/>
      </rPr>
      <t>DOIT</t>
    </r>
    <r>
      <rPr>
        <sz val="10"/>
        <rFont val="Arial Narrow"/>
        <family val="2"/>
      </rPr>
      <t xml:space="preserve"> disposer d'un service de carnet d'adresses dont les entrées seront utilisables par les différents services.</t>
    </r>
  </si>
  <si>
    <r>
      <t xml:space="preserve">Le carnet d'adresses </t>
    </r>
    <r>
      <rPr>
        <b/>
        <sz val="10"/>
        <rFont val="Arial Narrow"/>
        <family val="2"/>
      </rPr>
      <t>DOIT</t>
    </r>
    <r>
      <rPr>
        <sz val="10"/>
        <rFont val="Arial Narrow"/>
        <family val="2"/>
      </rPr>
      <t xml:space="preserve"> proposer au moins les renseignements suivants : nom, prénom, fonction et institution d'appartenance, adresse professionnelle, coordonnées téléphoniques, adresses électroniques (sous réserve que l’utilisateur décide de rendre accessible ces informations).</t>
    </r>
  </si>
  <si>
    <r>
      <t xml:space="preserve">Les utilisateurs autorisés </t>
    </r>
    <r>
      <rPr>
        <b/>
        <sz val="10"/>
        <rFont val="Arial Narrow"/>
        <family val="2"/>
      </rPr>
      <t>DEVRAIENT</t>
    </r>
    <r>
      <rPr>
        <sz val="10"/>
        <rFont val="Arial Narrow"/>
        <family val="2"/>
      </rPr>
      <t xml:space="preserve"> pouvoir synchroniser des entrées de carnets d'adresses avec les applications de gestion de carnet d'adresses courants les plus répandus (et y compris celles des terminaux mobiles), en particulier en utilisant les formats d’échange standardisés.</t>
    </r>
  </si>
  <si>
    <r>
      <t xml:space="preserve">Les utilisateurs autorisés </t>
    </r>
    <r>
      <rPr>
        <b/>
        <sz val="10"/>
        <rFont val="Arial Narrow"/>
        <family val="2"/>
      </rPr>
      <t>DEVRAIENT</t>
    </r>
    <r>
      <rPr>
        <sz val="10"/>
        <rFont val="Arial Narrow"/>
        <family val="2"/>
      </rPr>
      <t xml:space="preserve"> pouvoir importer, exporter, archiver des entrées de son carnet d'adresses aux formats les plus courants (vCard (RFC 2425-2426), LDIF…).</t>
    </r>
  </si>
  <si>
    <r>
      <t xml:space="preserve">Les utilisateurs autorisés </t>
    </r>
    <r>
      <rPr>
        <b/>
        <sz val="10"/>
        <rFont val="Arial Narrow"/>
        <family val="2"/>
      </rPr>
      <t>DEVRAIENT</t>
    </r>
    <r>
      <rPr>
        <sz val="10"/>
        <rFont val="Arial Narrow"/>
        <family val="2"/>
      </rPr>
      <t xml:space="preserve"> disposer d'un agenda partagé en écriture ou en lecture.</t>
    </r>
  </si>
  <si>
    <r>
      <t xml:space="preserve">Les utilisateurs autorisés </t>
    </r>
    <r>
      <rPr>
        <b/>
        <sz val="10"/>
        <rFont val="Arial Narrow"/>
        <family val="2"/>
      </rPr>
      <t>DEVRAIENT</t>
    </r>
    <r>
      <rPr>
        <sz val="10"/>
        <rFont val="Arial Narrow"/>
        <family val="2"/>
      </rPr>
      <t xml:space="preserve"> pouvoir synchroniser leur agenda avec les logiciels de gestion d'agenda les plus répandus.</t>
    </r>
  </si>
  <si>
    <r>
      <t xml:space="preserve">Une fonction d’import, d’export, d’archivage de l’agenda aux formats les plus répandus </t>
    </r>
    <r>
      <rPr>
        <b/>
        <sz val="10"/>
        <rFont val="Arial Narrow"/>
        <family val="2"/>
      </rPr>
      <t>PEUT</t>
    </r>
    <r>
      <rPr>
        <sz val="10"/>
        <rFont val="Arial Narrow"/>
        <family val="2"/>
      </rPr>
      <t xml:space="preserve"> être proposée.</t>
    </r>
  </si>
  <si>
    <r>
      <t xml:space="preserve">Une fonction de délégation permettant à un utilisateur d’autoriser d’autres utilisateurs (ou groupe d’utilisateurs) à créer, éditer ou supprimer des événements dans son agenda personnel, </t>
    </r>
    <r>
      <rPr>
        <b/>
        <sz val="10"/>
        <rFont val="Arial Narrow"/>
        <family val="2"/>
      </rPr>
      <t>DEVRAIT</t>
    </r>
    <r>
      <rPr>
        <sz val="10"/>
        <rFont val="Arial Narrow"/>
        <family val="2"/>
      </rPr>
      <t xml:space="preserve"> être proposée.</t>
    </r>
  </si>
  <si>
    <r>
      <t xml:space="preserve">Tout utilisateur </t>
    </r>
    <r>
      <rPr>
        <b/>
        <sz val="10"/>
        <rFont val="Arial Narrow"/>
        <family val="2"/>
      </rPr>
      <t>DEVRAIT</t>
    </r>
    <r>
      <rPr>
        <sz val="10"/>
        <rFont val="Arial Narrow"/>
        <family val="2"/>
      </rPr>
      <t xml:space="preserve"> pouvoir superposer sur une même vue les événements de son agenda personnel, des agendas partagés de ses groupes, de son emploi du temps, des consignes de son cahier de textes ou cahier journal (affichage par filtres).</t>
    </r>
  </si>
  <si>
    <r>
      <t xml:space="preserve">Les gestionnaires de tout groupe d’utilisateurs </t>
    </r>
    <r>
      <rPr>
        <b/>
        <sz val="10"/>
        <rFont val="Arial Narrow"/>
        <family val="2"/>
      </rPr>
      <t>DEVRAIENT</t>
    </r>
    <r>
      <rPr>
        <sz val="10"/>
        <rFont val="Arial Narrow"/>
        <family val="2"/>
      </rPr>
      <t xml:space="preserve"> pouvoir autoriser certaines catégories de membres ou certains membres à créer, éditer, ou supprimer, des événements dans l'agenda partagé du groupe.</t>
    </r>
  </si>
  <si>
    <r>
      <t xml:space="preserve">Dans le premier degré, certains évènements insérés dans les agendas partagés </t>
    </r>
    <r>
      <rPr>
        <b/>
        <sz val="10"/>
        <rFont val="Arial Narrow"/>
        <family val="2"/>
      </rPr>
      <t>PEUVENT</t>
    </r>
    <r>
      <rPr>
        <sz val="10"/>
        <rFont val="Arial Narrow"/>
        <family val="2"/>
      </rPr>
      <t xml:space="preserve"> faire l’objet d’une notification par courrier électronique au groupe concerné.</t>
    </r>
  </si>
  <si>
    <r>
      <t xml:space="preserve">Dans le second degré, certains évènements insérés dans les agendas partagés </t>
    </r>
    <r>
      <rPr>
        <b/>
        <sz val="10"/>
        <rFont val="Arial Narrow"/>
        <family val="2"/>
      </rPr>
      <t>DEVRAIENT</t>
    </r>
    <r>
      <rPr>
        <sz val="10"/>
        <rFont val="Arial Narrow"/>
        <family val="2"/>
      </rPr>
      <t xml:space="preserve"> faire l’objet d’une notification par courrier électronique au groupe concerné.</t>
    </r>
  </si>
  <si>
    <r>
      <t xml:space="preserve">Certains évènements insérés dans les agendas partagés </t>
    </r>
    <r>
      <rPr>
        <b/>
        <sz val="10"/>
        <rFont val="Arial Narrow"/>
        <family val="2"/>
      </rPr>
      <t>PEUVENT</t>
    </r>
    <r>
      <rPr>
        <sz val="10"/>
        <rFont val="Arial Narrow"/>
        <family val="2"/>
      </rPr>
      <t xml:space="preserve"> faire l’objet d’une notification par SMS</t>
    </r>
  </si>
  <si>
    <r>
      <t xml:space="preserve">Les utilisateurs autorisés </t>
    </r>
    <r>
      <rPr>
        <b/>
        <sz val="10"/>
        <rFont val="Arial Narrow"/>
        <family val="2"/>
      </rPr>
      <t>DOIVENT</t>
    </r>
    <r>
      <rPr>
        <sz val="10"/>
        <rFont val="Arial Narrow"/>
        <family val="2"/>
      </rPr>
      <t xml:space="preserve"> disposer d'un service de consultation de l'annuaire du projet ENT et/ou d’école / d'établissement.</t>
    </r>
  </si>
  <si>
    <r>
      <t xml:space="preserve">Une fonction de mise à jour des informations personnelles, permettant aux utilisateurs autorisés de mettre à jour certaines informations personnelles les concernant dans l'annuaire d’école / d'établissement, </t>
    </r>
    <r>
      <rPr>
        <b/>
        <sz val="10"/>
        <rFont val="Arial Narrow"/>
        <family val="2"/>
      </rPr>
      <t>DEVRAIT</t>
    </r>
    <r>
      <rPr>
        <sz val="10"/>
        <rFont val="Arial Narrow"/>
        <family val="2"/>
      </rPr>
      <t xml:space="preserve"> être proposé.</t>
    </r>
  </si>
  <si>
    <r>
      <t xml:space="preserve">L’administrateur </t>
    </r>
    <r>
      <rPr>
        <b/>
        <sz val="10"/>
        <rFont val="Arial Narrow"/>
        <family val="2"/>
      </rPr>
      <t>DOIT</t>
    </r>
    <r>
      <rPr>
        <sz val="10"/>
        <rFont val="Arial Narrow"/>
        <family val="2"/>
      </rPr>
      <t xml:space="preserve"> pouvoir paramétrer la liste des usagers "visibles" dans cet annuaire en fonction des droits de l'utilisateur consultant l’annuaire (on peut par exemple interdire aux élèves de consulter l'annuaire des enseignants).</t>
    </r>
  </si>
  <si>
    <r>
      <t xml:space="preserve">Les utilisateurs autorisés </t>
    </r>
    <r>
      <rPr>
        <b/>
        <sz val="10"/>
        <rFont val="Arial Narrow"/>
        <family val="2"/>
      </rPr>
      <t>DOIVENT</t>
    </r>
    <r>
      <rPr>
        <sz val="10"/>
        <rFont val="Arial Narrow"/>
        <family val="2"/>
      </rPr>
      <t xml:space="preserve"> pouvoir décider de restreindre la visibilité de certaines informations les concernant à certains usagers.</t>
    </r>
  </si>
  <si>
    <r>
      <t xml:space="preserve">Les utilisateurs autorisés </t>
    </r>
    <r>
      <rPr>
        <b/>
        <sz val="10"/>
        <rFont val="Arial Narrow"/>
        <family val="2"/>
      </rPr>
      <t>DEVRAIENT</t>
    </r>
    <r>
      <rPr>
        <sz val="10"/>
        <rFont val="Arial Narrow"/>
        <family val="2"/>
      </rPr>
      <t xml:space="preserve"> pouvoir effectuer des recherches dans l’annuaire selon différents critères et selon l'organisation de l’école/l'établissement.</t>
    </r>
  </si>
  <si>
    <r>
      <t xml:space="preserve">Tout utilisateur </t>
    </r>
    <r>
      <rPr>
        <b/>
        <sz val="10"/>
        <rFont val="Arial Narrow"/>
        <family val="2"/>
      </rPr>
      <t>DOIT</t>
    </r>
    <r>
      <rPr>
        <sz val="10"/>
        <rFont val="Arial Narrow"/>
        <family val="2"/>
      </rPr>
      <t xml:space="preserve"> disposer d'un ou plusieurs services de recherche portant sur les données structurées auxquelles il a accès sur son ENT (pages Web, courriels, forums, cahier de textes, etc.).</t>
    </r>
  </si>
  <si>
    <r>
      <t xml:space="preserve">Le service de recherche </t>
    </r>
    <r>
      <rPr>
        <b/>
        <sz val="10"/>
        <rFont val="Arial Narrow"/>
        <family val="2"/>
      </rPr>
      <t>PEUT</t>
    </r>
    <r>
      <rPr>
        <sz val="10"/>
        <rFont val="Arial Narrow"/>
        <family val="2"/>
      </rPr>
      <t xml:space="preserve"> s’appuyer sur d’autres services de recherche (de fournisseurs tiers).</t>
    </r>
  </si>
  <si>
    <r>
      <t xml:space="preserve">Le service de recherche </t>
    </r>
    <r>
      <rPr>
        <b/>
        <sz val="10"/>
        <rFont val="Arial Narrow"/>
        <family val="2"/>
      </rPr>
      <t>DEVRAIT</t>
    </r>
    <r>
      <rPr>
        <sz val="10"/>
        <rFont val="Arial Narrow"/>
        <family val="2"/>
      </rPr>
      <t xml:space="preserve"> être présent sur l’ensemble des pages de l’ENT, pour chaque usager.</t>
    </r>
  </si>
  <si>
    <r>
      <t xml:space="preserve">Le service de recherche </t>
    </r>
    <r>
      <rPr>
        <b/>
        <sz val="10"/>
        <rFont val="Arial Narrow"/>
        <family val="2"/>
      </rPr>
      <t>DEVRAIT</t>
    </r>
    <r>
      <rPr>
        <sz val="10"/>
        <rFont val="Arial Narrow"/>
        <family val="2"/>
      </rPr>
      <t xml:space="preserve"> pouvoir exploiter les métadonnées.</t>
    </r>
  </si>
  <si>
    <r>
      <t xml:space="preserve">Le service de recherche </t>
    </r>
    <r>
      <rPr>
        <b/>
        <sz val="10"/>
        <rFont val="Arial Narrow"/>
        <family val="2"/>
      </rPr>
      <t>DEVRAIT</t>
    </r>
    <r>
      <rPr>
        <sz val="10"/>
        <rFont val="Arial Narrow"/>
        <family val="2"/>
      </rPr>
      <t xml:space="preserve"> fonctionner en mode « plein texte ».</t>
    </r>
  </si>
  <si>
    <r>
      <t xml:space="preserve">Tout utilisateur </t>
    </r>
    <r>
      <rPr>
        <b/>
        <sz val="10"/>
        <rFont val="Arial Narrow"/>
        <family val="2"/>
      </rPr>
      <t>DEVRAIT</t>
    </r>
    <r>
      <rPr>
        <sz val="10"/>
        <rFont val="Arial Narrow"/>
        <family val="2"/>
      </rPr>
      <t xml:space="preserve"> pouvoir gérer ses signets (ajouter, modifier, organiser dans des dossiers), les partager en tout ou partie avec des utilisateurs ou des groupes.</t>
    </r>
  </si>
  <si>
    <r>
      <t xml:space="preserve">Tout utilisateur </t>
    </r>
    <r>
      <rPr>
        <b/>
        <sz val="10"/>
        <rFont val="Arial Narrow"/>
        <family val="2"/>
      </rPr>
      <t>DEVRAIT</t>
    </r>
    <r>
      <rPr>
        <sz val="10"/>
        <rFont val="Arial Narrow"/>
        <family val="2"/>
      </rPr>
      <t xml:space="preserve"> pouvoir importer ou exporter ses signets à partir ou vers des gestionnaires de signets les plus répandus. Le service </t>
    </r>
    <r>
      <rPr>
        <b/>
        <sz val="10"/>
        <rFont val="Arial Narrow"/>
        <family val="2"/>
      </rPr>
      <t>DEVRAIT</t>
    </r>
    <r>
      <rPr>
        <sz val="10"/>
        <rFont val="Arial Narrow"/>
        <family val="2"/>
      </rPr>
      <t xml:space="preserve"> utiliser pour cela des formats standards quand ils existent ou, à défaut, des formats éprouvés et reconnus ou, le cas échéant, des formats ouverts, structurés, documentés et outillés.</t>
    </r>
  </si>
  <si>
    <r>
      <t xml:space="preserve">Les utilisateurs autorisés </t>
    </r>
    <r>
      <rPr>
        <b/>
        <sz val="10"/>
        <rFont val="Arial Narrow"/>
        <family val="2"/>
      </rPr>
      <t>DOIVENT</t>
    </r>
    <r>
      <rPr>
        <sz val="10"/>
        <rFont val="Arial Narrow"/>
        <family val="2"/>
      </rPr>
      <t xml:space="preserve"> pouvoir accéder, depuis l’ENT, aux ressources pédagogiques éditoriales auxquelles ils peuvent prétendre.</t>
    </r>
  </si>
  <si>
    <r>
      <t xml:space="preserve">Les utilisateurs autorisés </t>
    </r>
    <r>
      <rPr>
        <b/>
        <sz val="10"/>
        <rFont val="Arial Narrow"/>
        <family val="2"/>
      </rPr>
      <t>DOIVENT</t>
    </r>
    <r>
      <rPr>
        <sz val="10"/>
        <rFont val="Arial Narrow"/>
        <family val="2"/>
      </rPr>
      <t xml:space="preserve"> disposer d’un espace présentant l’ensemble de leurs accès aux ressources pédagogiques éditoriales (cf. Médiacentre de l’ENT tel que décrit dans l’annexe opérationnelle).</t>
    </r>
  </si>
  <si>
    <r>
      <t xml:space="preserve">Les utilisateurs autorisés </t>
    </r>
    <r>
      <rPr>
        <b/>
        <sz val="10"/>
        <rFont val="Arial Narrow"/>
        <family val="2"/>
      </rPr>
      <t>DEVRAIENT</t>
    </r>
    <r>
      <rPr>
        <sz val="10"/>
        <rFont val="Arial Narrow"/>
        <family val="2"/>
      </rPr>
      <t xml:space="preserve"> pourvoir mettre à disposition des ressources pédagogiques à des groupes d’usagers, sous une forme organisée (par domaine disciplinaire ou transversal, par niveau, par thèmes des programmes, par éléments de progression etc.).</t>
    </r>
  </si>
  <si>
    <r>
      <t xml:space="preserve">Dans le premier degré, les utilisateurs autorisés </t>
    </r>
    <r>
      <rPr>
        <b/>
        <sz val="10"/>
        <rFont val="Arial Narrow"/>
        <family val="2"/>
      </rPr>
      <t>PEUVENT</t>
    </r>
    <r>
      <rPr>
        <sz val="10"/>
        <rFont val="Arial Narrow"/>
        <family val="2"/>
      </rPr>
      <t xml:space="preserve"> accéder à des bases de données documentaires avec l'identification de l'ENT. Ces données proviennent de bases de données gérées par l’école au sein de son propre réseau ou d’écoles partenaires.</t>
    </r>
  </si>
  <si>
    <r>
      <t xml:space="preserve">Dans le second degré, les utilisateurs autorisés </t>
    </r>
    <r>
      <rPr>
        <b/>
        <sz val="10"/>
        <rFont val="Arial Narrow"/>
        <family val="2"/>
      </rPr>
      <t>DEVRAIENT</t>
    </r>
    <r>
      <rPr>
        <sz val="10"/>
        <rFont val="Arial Narrow"/>
        <family val="2"/>
      </rPr>
      <t xml:space="preserve"> accéder à des bases de données documentaires avec l'identification de l'ENT. Ces données proviennent de bases de données gérées par l’établissement au sein de son propre réseau d’établissements partenaires.</t>
    </r>
  </si>
  <si>
    <r>
      <t xml:space="preserve">Dans le premier degré, les utilisateurs autorisés </t>
    </r>
    <r>
      <rPr>
        <b/>
        <sz val="10"/>
        <rFont val="Arial Narrow"/>
        <family val="2"/>
      </rPr>
      <t>PEUVENT</t>
    </r>
    <r>
      <rPr>
        <sz val="10"/>
        <rFont val="Arial Narrow"/>
        <family val="2"/>
      </rPr>
      <t xml:space="preserve"> animer un espace de présentation des ressources numériques pour l'École disponibles (nouveautés, présentation thématique…).</t>
    </r>
  </si>
  <si>
    <r>
      <t xml:space="preserve">Dans le second degré, les utilisateurs autorisés </t>
    </r>
    <r>
      <rPr>
        <b/>
        <sz val="10"/>
        <rFont val="Arial Narrow"/>
        <family val="2"/>
      </rPr>
      <t>DEVRAIENT</t>
    </r>
    <r>
      <rPr>
        <sz val="10"/>
        <rFont val="Arial Narrow"/>
        <family val="2"/>
      </rPr>
      <t xml:space="preserve"> pouvoir animer un espace de présentation des ressources numériques pour l'École disponibles (nouveautés, présentation thématique…).</t>
    </r>
  </si>
  <si>
    <r>
      <t xml:space="preserve">Dans le premier degré, les utilisateurs autorisés </t>
    </r>
    <r>
      <rPr>
        <b/>
        <sz val="10"/>
        <rFont val="Arial Narrow"/>
        <family val="2"/>
      </rPr>
      <t>PEUVENT</t>
    </r>
    <r>
      <rPr>
        <sz val="10"/>
        <rFont val="Arial Narrow"/>
        <family val="2"/>
      </rPr>
      <t xml:space="preserve"> interroger les bases de données des ressources numériques pour l'École et obtenir une synthèse de description (type, titre, auteur…) des documents et ouvrages.</t>
    </r>
  </si>
  <si>
    <r>
      <t xml:space="preserve">Dans le second degré, les utilisateurs autorisés </t>
    </r>
    <r>
      <rPr>
        <b/>
        <sz val="10"/>
        <rFont val="Arial Narrow"/>
        <family val="2"/>
      </rPr>
      <t>DEVRAIENT</t>
    </r>
    <r>
      <rPr>
        <sz val="10"/>
        <rFont val="Arial Narrow"/>
        <family val="2"/>
      </rPr>
      <t xml:space="preserve"> pouvoir interroger les bases de données des ressources numériques pour l'École et obtenir une synthèse de description (type, titre, auteur …) des documents et ouvrages.</t>
    </r>
  </si>
  <si>
    <r>
      <t xml:space="preserve">Dans le premier degré, les utilisateurs autorisés </t>
    </r>
    <r>
      <rPr>
        <b/>
        <sz val="10"/>
        <rFont val="Arial Narrow"/>
        <family val="2"/>
      </rPr>
      <t>PEUVENT</t>
    </r>
    <r>
      <rPr>
        <sz val="10"/>
        <rFont val="Arial Narrow"/>
        <family val="2"/>
      </rPr>
      <t xml:space="preserve"> consulter les ressources numériques pour l'École proposées en ligne par l’école</t>
    </r>
  </si>
  <si>
    <r>
      <t xml:space="preserve">Dans le second degré, les utilisateurs autorisés </t>
    </r>
    <r>
      <rPr>
        <b/>
        <sz val="10"/>
        <rFont val="Arial Narrow"/>
        <family val="2"/>
      </rPr>
      <t>DEVRAIENT</t>
    </r>
    <r>
      <rPr>
        <sz val="10"/>
        <rFont val="Arial Narrow"/>
        <family val="2"/>
      </rPr>
      <t xml:space="preserve"> pouvoir consulter les ressources numériques pour l'École proposées en ligne par l’établissement.</t>
    </r>
  </si>
  <si>
    <r>
      <t xml:space="preserve">Dans le premier degré, les utilisateurs autorisés </t>
    </r>
    <r>
      <rPr>
        <b/>
        <sz val="10"/>
        <rFont val="Arial Narrow"/>
        <family val="2"/>
      </rPr>
      <t>PEUVENT</t>
    </r>
    <r>
      <rPr>
        <sz val="10"/>
        <rFont val="Arial Narrow"/>
        <family val="2"/>
      </rPr>
      <t xml:space="preserve"> avoir accès à un système de réservation des ressources numériques pour l'École et à l’état de leur compte emprunteur.</t>
    </r>
  </si>
  <si>
    <r>
      <t xml:space="preserve">Dans le second degré, les utilisateurs autorisés </t>
    </r>
    <r>
      <rPr>
        <b/>
        <sz val="10"/>
        <rFont val="Arial Narrow"/>
        <family val="2"/>
      </rPr>
      <t>DEVRAIENT</t>
    </r>
    <r>
      <rPr>
        <sz val="10"/>
        <rFont val="Arial Narrow"/>
        <family val="2"/>
      </rPr>
      <t xml:space="preserve"> avoir accès à un système de réservation des ressources numériques pour l'École et à l’état de leur compte emprunteur.</t>
    </r>
  </si>
  <si>
    <r>
      <t xml:space="preserve">La solution ENT </t>
    </r>
    <r>
      <rPr>
        <b/>
        <sz val="10"/>
        <rFont val="Arial Narrow"/>
        <family val="2"/>
      </rPr>
      <t>DOIT</t>
    </r>
    <r>
      <rPr>
        <sz val="10"/>
        <rFont val="Arial Narrow"/>
        <family val="2"/>
      </rPr>
      <t xml:space="preserve"> proposer un service "Cahiers de textes / cahier journal".</t>
    </r>
  </si>
  <si>
    <r>
      <t xml:space="preserve">La solution ENT </t>
    </r>
    <r>
      <rPr>
        <b/>
        <sz val="10"/>
        <rFont val="Arial Narrow"/>
        <family val="2"/>
      </rPr>
      <t>DEVRAIT</t>
    </r>
    <r>
      <rPr>
        <sz val="10"/>
        <rFont val="Arial Narrow"/>
        <family val="2"/>
      </rPr>
      <t xml:space="preserve"> proposer un service "Suivi individuel des élèves".</t>
    </r>
  </si>
  <si>
    <r>
      <t xml:space="preserve">Dans le second degré, la solution ENT </t>
    </r>
    <r>
      <rPr>
        <b/>
        <sz val="10"/>
        <rFont val="Arial Narrow"/>
        <family val="2"/>
      </rPr>
      <t>DEVRAIT</t>
    </r>
    <r>
      <rPr>
        <sz val="10"/>
        <rFont val="Arial Narrow"/>
        <family val="2"/>
      </rPr>
      <t xml:space="preserve"> proposer un service "Affichage de l'emploi du temps".</t>
    </r>
  </si>
  <si>
    <r>
      <t xml:space="preserve">La solution ENT </t>
    </r>
    <r>
      <rPr>
        <b/>
        <sz val="10"/>
        <rFont val="Arial Narrow"/>
        <family val="2"/>
      </rPr>
      <t>DEVRAIT</t>
    </r>
    <r>
      <rPr>
        <sz val="10"/>
        <rFont val="Arial Narrow"/>
        <family val="2"/>
      </rPr>
      <t xml:space="preserve"> proposer un service "Cahier de liaison / de correspondance".</t>
    </r>
  </si>
  <si>
    <r>
      <t xml:space="preserve">L’ENT </t>
    </r>
    <r>
      <rPr>
        <b/>
        <sz val="10"/>
        <rFont val="Arial Narrow"/>
        <family val="2"/>
      </rPr>
      <t>DOIT</t>
    </r>
    <r>
      <rPr>
        <sz val="10"/>
        <rFont val="Arial Narrow"/>
        <family val="2"/>
      </rPr>
      <t xml:space="preserve"> proposer un cahier de textes numérique pour toute classe ou groupe constitué d’élèves du second degré.</t>
    </r>
  </si>
  <si>
    <r>
      <t xml:space="preserve">Les utilisateurs autorisés </t>
    </r>
    <r>
      <rPr>
        <b/>
        <sz val="10"/>
        <rFont val="Arial Narrow"/>
        <family val="2"/>
      </rPr>
      <t>DOIVENT</t>
    </r>
    <r>
      <rPr>
        <sz val="10"/>
        <rFont val="Arial Narrow"/>
        <family val="2"/>
      </rPr>
      <t xml:space="preserve"> disposer d’un cahier de textes personnel.</t>
    </r>
  </si>
  <si>
    <r>
      <t xml:space="preserve">Dans le premier degré, le cahier de textes de l’élève </t>
    </r>
    <r>
      <rPr>
        <b/>
        <sz val="10"/>
        <rFont val="Arial Narrow"/>
        <family val="2"/>
      </rPr>
      <t>DOIT</t>
    </r>
    <r>
      <rPr>
        <sz val="10"/>
        <rFont val="Arial Narrow"/>
        <family val="2"/>
      </rPr>
      <t xml:space="preserve"> permettre de fournir aux utilisateurs autorisés les références des éléments qui seront à apprendre (leçons, poésies, autres travaux de mémorisation, travaux de recherche) et/ou leur consignation.</t>
    </r>
  </si>
  <si>
    <r>
      <t xml:space="preserve">Dans le second degré, le cahier de textes </t>
    </r>
    <r>
      <rPr>
        <b/>
        <sz val="10"/>
        <rFont val="Arial Narrow"/>
        <family val="2"/>
      </rPr>
      <t>DOIT</t>
    </r>
    <r>
      <rPr>
        <sz val="10"/>
        <rFont val="Arial Narrow"/>
        <family val="2"/>
      </rPr>
      <t xml:space="preserve"> permettre de fournir à tout utilisateur autorisé des informations de natures différentes : date du jour, titre de la séance, descriptif de la séance, documents annexés, accès aux ressources pédagogiques associées, devoirs et travaux à effectuer à l’issue de la séance avec leurs dates de restitution, documents annexés aux devoirs et travaux.
Le cahier de textes </t>
    </r>
    <r>
      <rPr>
        <b/>
        <sz val="10"/>
        <rFont val="Arial Narrow"/>
        <family val="2"/>
      </rPr>
      <t>DOIT</t>
    </r>
    <r>
      <rPr>
        <sz val="10"/>
        <rFont val="Arial Narrow"/>
        <family val="2"/>
      </rPr>
      <t xml:space="preserve"> permettre aux utilisateurs autorisés d’utiliser les données relatives aux emplois du temps des classes et groupes.
</t>
    </r>
  </si>
  <si>
    <r>
      <t xml:space="preserve">Dans le premier degré, le cahier de textes personnel ou cahier journal de l’enseignant </t>
    </r>
    <r>
      <rPr>
        <b/>
        <sz val="10"/>
        <rFont val="Arial Narrow"/>
        <family val="2"/>
      </rPr>
      <t>PEUT</t>
    </r>
    <r>
      <rPr>
        <sz val="10"/>
        <rFont val="Arial Narrow"/>
        <family val="2"/>
      </rPr>
      <t xml:space="preserve"> permettre aux utilisateurs autorisés de consigner leurs progressions et programmations, et le descriptif par journée des séances de classe.</t>
    </r>
  </si>
  <si>
    <r>
      <t xml:space="preserve">Le contenu du cahier de textes personnel ou du cahier journal de l’enseignant </t>
    </r>
    <r>
      <rPr>
        <b/>
        <sz val="10"/>
        <rFont val="Arial Narrow"/>
        <family val="2"/>
      </rPr>
      <t>DEVRAIT</t>
    </r>
    <r>
      <rPr>
        <sz val="10"/>
        <rFont val="Arial Narrow"/>
        <family val="2"/>
      </rPr>
      <t xml:space="preserve"> pouvoir être alimenté ou lié à partir de tout service de l’ENT.</t>
    </r>
  </si>
  <si>
    <r>
      <t xml:space="preserve">Dans le second degré, les utilisateurs autorisés </t>
    </r>
    <r>
      <rPr>
        <b/>
        <sz val="10"/>
        <rFont val="Arial Narrow"/>
        <family val="2"/>
      </rPr>
      <t>DEVRAIENT</t>
    </r>
    <r>
      <rPr>
        <sz val="10"/>
        <rFont val="Arial Narrow"/>
        <family val="2"/>
      </rPr>
      <t xml:space="preserve"> pouvoir alimenter le cahier de textes de la classe / groupe à partir de leur cahier de textes personnel.</t>
    </r>
  </si>
  <si>
    <r>
      <t xml:space="preserve">Les utilisateurs autorisés </t>
    </r>
    <r>
      <rPr>
        <b/>
        <sz val="10"/>
        <rFont val="Arial Narrow"/>
        <family val="2"/>
      </rPr>
      <t>DEVRAIENT</t>
    </r>
    <r>
      <rPr>
        <sz val="10"/>
        <rFont val="Arial Narrow"/>
        <family val="2"/>
      </rPr>
      <t xml:space="preserve"> pouvoir archiver les informations saisies dans leur cahier de textes personnel, dans un fichier au format standard éditable (par exemple TXT, RTF, HTML, ODT).</t>
    </r>
  </si>
  <si>
    <r>
      <t xml:space="preserve">Dans le second degré, le cahier de textes </t>
    </r>
    <r>
      <rPr>
        <b/>
        <sz val="10"/>
        <rFont val="Arial Narrow"/>
        <family val="2"/>
      </rPr>
      <t>DEVRAIT</t>
    </r>
    <r>
      <rPr>
        <sz val="10"/>
        <rFont val="Arial Narrow"/>
        <family val="2"/>
      </rPr>
      <t xml:space="preserve"> être accessible par l'emploi du temps de la classe et par les groupes classes et disciplines.</t>
    </r>
  </si>
  <si>
    <r>
      <t xml:space="preserve">Les utilisateurs autorisés </t>
    </r>
    <r>
      <rPr>
        <b/>
        <sz val="10"/>
        <rFont val="Arial Narrow"/>
        <family val="2"/>
      </rPr>
      <t>DEVRAIENT</t>
    </r>
    <r>
      <rPr>
        <sz val="10"/>
        <rFont val="Arial Narrow"/>
        <family val="2"/>
      </rPr>
      <t xml:space="preserve"> pouvoir accéder à leurs cahiers de textes de l’année scolaire précédente.</t>
    </r>
  </si>
  <si>
    <r>
      <t xml:space="preserve">Les droits en écriture sur le cahier de textes ou cahier journal de l’enseignant </t>
    </r>
    <r>
      <rPr>
        <b/>
        <sz val="10"/>
        <rFont val="Arial Narrow"/>
        <family val="2"/>
      </rPr>
      <t>DEVRAIENT</t>
    </r>
    <r>
      <rPr>
        <sz val="10"/>
        <rFont val="Arial Narrow"/>
        <family val="2"/>
      </rPr>
      <t xml:space="preserve"> pouvoir être partagés (par exemple lorsque deux enseignants enseignent dans la même classe ou le même groupe), délégués ou dupliqués temporairement (par exemple à un enseignant remplaçant).</t>
    </r>
  </si>
  <si>
    <r>
      <t xml:space="preserve">Dans le second degré, l’ENT </t>
    </r>
    <r>
      <rPr>
        <b/>
        <sz val="10"/>
        <rFont val="Arial Narrow"/>
        <family val="2"/>
      </rPr>
      <t>DOIT</t>
    </r>
    <r>
      <rPr>
        <sz val="10"/>
        <rFont val="Arial Narrow"/>
        <family val="2"/>
      </rPr>
      <t xml:space="preserve"> proposer ou permettre aux utilisateurs autorisés l’accès à la consultation des notes et des bulletins scolaires.</t>
    </r>
  </si>
  <si>
    <r>
      <t xml:space="preserve">L’ENT </t>
    </r>
    <r>
      <rPr>
        <b/>
        <sz val="10"/>
        <rFont val="Arial Narrow"/>
        <family val="2"/>
      </rPr>
      <t>DOIT</t>
    </r>
    <r>
      <rPr>
        <sz val="10"/>
        <rFont val="Arial Narrow"/>
        <family val="2"/>
      </rPr>
      <t xml:space="preserve"> proposer ou permettre aux utilisateurs autorisés l’accès aux outils de suivi des compétences.</t>
    </r>
  </si>
  <si>
    <r>
      <t xml:space="preserve">Dans le premier degré, l’ENT </t>
    </r>
    <r>
      <rPr>
        <b/>
        <sz val="10"/>
        <rFont val="Arial Narrow"/>
        <family val="2"/>
      </rPr>
      <t>PEUT</t>
    </r>
    <r>
      <rPr>
        <sz val="10"/>
        <rFont val="Arial Narrow"/>
        <family val="2"/>
      </rPr>
      <t xml:space="preserve"> proposer ou permettre aux utilisateurs autorisés la consultation ou la gestion des absences des élèves en respectant la confidentialité (recensement du nombre de demi-journées d'absences justifiées par un motif légitime[1]).</t>
    </r>
  </si>
  <si>
    <r>
      <t xml:space="preserve">Les motifs d’absence proposés </t>
    </r>
    <r>
      <rPr>
        <b/>
        <sz val="10"/>
        <rFont val="Arial Narrow"/>
        <family val="2"/>
      </rPr>
      <t>DEVRAIENT</t>
    </r>
    <r>
      <rPr>
        <sz val="10"/>
        <rFont val="Arial Narrow"/>
        <family val="2"/>
      </rPr>
      <t xml:space="preserve"> proposer parmi les choix le motif « absence légitime »</t>
    </r>
  </si>
  <si>
    <r>
      <t xml:space="preserve">Les données traitées </t>
    </r>
    <r>
      <rPr>
        <b/>
        <sz val="10"/>
        <rFont val="Arial Narrow"/>
        <family val="2"/>
      </rPr>
      <t>DOIVENT</t>
    </r>
    <r>
      <rPr>
        <sz val="10"/>
        <rFont val="Arial Narrow"/>
        <family val="2"/>
      </rPr>
      <t xml:space="preserve"> être conservées une année, afin de couvrir l'année scolaire en cours.</t>
    </r>
  </si>
  <si>
    <r>
      <t xml:space="preserve">L’ENT </t>
    </r>
    <r>
      <rPr>
        <b/>
        <sz val="10"/>
        <rFont val="Arial Narrow"/>
        <family val="2"/>
      </rPr>
      <t>DOIT</t>
    </r>
    <r>
      <rPr>
        <sz val="10"/>
        <rFont val="Arial Narrow"/>
        <family val="2"/>
      </rPr>
      <t xml:space="preserve"> permettre aux utilisateurs autorisés d’accéder à l’emploi du temps de l’école / l’établissement.</t>
    </r>
  </si>
  <si>
    <r>
      <t xml:space="preserve">L’emploi du temps </t>
    </r>
    <r>
      <rPr>
        <b/>
        <sz val="10"/>
        <rFont val="Arial Narrow"/>
        <family val="2"/>
      </rPr>
      <t>DEVRAIT</t>
    </r>
    <r>
      <rPr>
        <sz val="10"/>
        <rFont val="Arial Narrow"/>
        <family val="2"/>
      </rPr>
      <t xml:space="preserve"> être visualisable par discipline, classe, groupe.</t>
    </r>
  </si>
  <si>
    <r>
      <t xml:space="preserve">L’emploi du temps </t>
    </r>
    <r>
      <rPr>
        <b/>
        <sz val="10"/>
        <rFont val="Arial Narrow"/>
        <family val="2"/>
      </rPr>
      <t>DEVRAIT</t>
    </r>
    <r>
      <rPr>
        <sz val="10"/>
        <rFont val="Arial Narrow"/>
        <family val="2"/>
      </rPr>
      <t xml:space="preserve"> être affiché à la semaine, à la quinzaine, au mois. L’affichage des disciplines et/ou des groupes ou classes (code couleur par exemple) DEVRAIT être personnalisé.</t>
    </r>
  </si>
  <si>
    <r>
      <t xml:space="preserve">Dans le premier degré, une fonction permettant aux utilisateurs autorisés de visualiser à partir de l’emploi du temps les activités à réaliser (exemple : cahier de textes non renseigné, ou travail à rendre) </t>
    </r>
    <r>
      <rPr>
        <b/>
        <sz val="10"/>
        <rFont val="Arial Narrow"/>
        <family val="2"/>
      </rPr>
      <t>PEUT</t>
    </r>
    <r>
      <rPr>
        <sz val="10"/>
        <rFont val="Arial Narrow"/>
        <family val="2"/>
      </rPr>
      <t xml:space="preserve"> être proposée.</t>
    </r>
  </si>
  <si>
    <r>
      <t xml:space="preserve">Dans le second degré, les utilisateurs autorisés </t>
    </r>
    <r>
      <rPr>
        <b/>
        <sz val="10"/>
        <rFont val="Arial Narrow"/>
        <family val="2"/>
      </rPr>
      <t>DEVRAIENT</t>
    </r>
    <r>
      <rPr>
        <sz val="10"/>
        <rFont val="Arial Narrow"/>
        <family val="2"/>
      </rPr>
      <t xml:space="preserve"> pouvoir visualiser à partir de l’emploi du temps les activités à réaliser (exemple : cahier de textes non renseigné, ou travail à rendre).</t>
    </r>
  </si>
  <si>
    <r>
      <t xml:space="preserve">Lorsque le service est proposé, le cahier de liaison ou le cahier de correspondance </t>
    </r>
    <r>
      <rPr>
        <b/>
        <sz val="10"/>
        <rFont val="Arial Narrow"/>
        <family val="2"/>
      </rPr>
      <t>DOIVENT</t>
    </r>
    <r>
      <rPr>
        <sz val="10"/>
        <rFont val="Arial Narrow"/>
        <family val="2"/>
      </rPr>
      <t xml:space="preserve"> être accessibles en écriture par les utilisateurs autorisés (enseignants, parents, chef d’établissement ou directeur d’école, CPE) et accessibles en lecture par les élèves.</t>
    </r>
  </si>
  <si>
    <r>
      <t xml:space="preserve">Une fonction permettant à tout utilisateur ayant accès au cahier de liaison ou cahier de correspondance de recevoir des notifications lorsque des ajouts ou des modifications seront effectuées </t>
    </r>
    <r>
      <rPr>
        <b/>
        <sz val="10"/>
        <rFont val="Arial Narrow"/>
        <family val="2"/>
      </rPr>
      <t>DEVRAIT</t>
    </r>
    <r>
      <rPr>
        <sz val="10"/>
        <rFont val="Arial Narrow"/>
        <family val="2"/>
      </rPr>
      <t xml:space="preserve"> être proposée.</t>
    </r>
  </si>
  <si>
    <r>
      <t xml:space="preserve">La solution ENT </t>
    </r>
    <r>
      <rPr>
        <b/>
        <sz val="10"/>
        <rFont val="Arial Narrow"/>
        <family val="2"/>
      </rPr>
      <t>DEVRAIT</t>
    </r>
    <r>
      <rPr>
        <sz val="10"/>
        <rFont val="Arial Narrow"/>
        <family val="2"/>
      </rPr>
      <t xml:space="preserve"> proposer un service "Outils audio et vidéo".</t>
    </r>
  </si>
  <si>
    <r>
      <t xml:space="preserve">La solution ENT </t>
    </r>
    <r>
      <rPr>
        <b/>
        <sz val="10"/>
        <rFont val="Arial Narrow"/>
        <family val="2"/>
      </rPr>
      <t>DEVRAIT</t>
    </r>
    <r>
      <rPr>
        <sz val="10"/>
        <rFont val="Arial Narrow"/>
        <family val="2"/>
      </rPr>
      <t xml:space="preserve"> proposer un service "Outils de création de contenus multimédias".</t>
    </r>
  </si>
  <si>
    <r>
      <t xml:space="preserve">La solution ENT </t>
    </r>
    <r>
      <rPr>
        <b/>
        <sz val="10"/>
        <rFont val="Arial Narrow"/>
        <family val="2"/>
      </rPr>
      <t>DEVRAIT</t>
    </r>
    <r>
      <rPr>
        <sz val="10"/>
        <rFont val="Arial Narrow"/>
        <family val="2"/>
      </rPr>
      <t xml:space="preserve"> proposer un service "Outils bureautiques".</t>
    </r>
  </si>
  <si>
    <r>
      <t xml:space="preserve">Dans le premier degré, la solution ENT </t>
    </r>
    <r>
      <rPr>
        <b/>
        <sz val="10"/>
        <rFont val="Arial Narrow"/>
        <family val="2"/>
      </rPr>
      <t>DEVRAIT</t>
    </r>
    <r>
      <rPr>
        <sz val="10"/>
        <rFont val="Arial Narrow"/>
        <family val="2"/>
      </rPr>
      <t xml:space="preserve"> proposer un service "Construction et gestion de parcours pédagogiques".</t>
    </r>
  </si>
  <si>
    <r>
      <t xml:space="preserve">Dans le second degré, la solution ENT </t>
    </r>
    <r>
      <rPr>
        <b/>
        <sz val="10"/>
        <rFont val="Arial Narrow"/>
        <family val="2"/>
      </rPr>
      <t>DOIT</t>
    </r>
    <r>
      <rPr>
        <sz val="10"/>
        <rFont val="Arial Narrow"/>
        <family val="2"/>
      </rPr>
      <t xml:space="preserve"> proposer un service "Construction et gestion de parcours pédagogiques".</t>
    </r>
  </si>
  <si>
    <r>
      <t xml:space="preserve">Le service Outils audio et vidéo </t>
    </r>
    <r>
      <rPr>
        <b/>
        <sz val="10"/>
        <rFont val="Arial Narrow"/>
        <family val="2"/>
      </rPr>
      <t>DEVRAIT</t>
    </r>
    <r>
      <rPr>
        <sz val="10"/>
        <rFont val="Arial Narrow"/>
        <family val="2"/>
      </rPr>
      <t xml:space="preserve"> disposer de lecteurs audio / vidéo en capacité de lire les formats plus utilisés.</t>
    </r>
  </si>
  <si>
    <r>
      <t xml:space="preserve">Tout utilisateur </t>
    </r>
    <r>
      <rPr>
        <b/>
        <sz val="10"/>
        <rFont val="Arial Narrow"/>
        <family val="2"/>
      </rPr>
      <t>DEVRAIT</t>
    </r>
    <r>
      <rPr>
        <sz val="10"/>
        <rFont val="Arial Narrow"/>
        <family val="2"/>
      </rPr>
      <t xml:space="preserve"> pouvoir enregistrer un message audio ou vidéo, à condition de disposer d’un microphone ou une caméra, cet enregistrement étant effectué dans un format compatible avec les matériels nomades récents.</t>
    </r>
  </si>
  <si>
    <r>
      <t xml:space="preserve">Tout utilisateur </t>
    </r>
    <r>
      <rPr>
        <b/>
        <sz val="10"/>
        <rFont val="Arial Narrow"/>
        <family val="2"/>
      </rPr>
      <t>DEVRAIT</t>
    </r>
    <r>
      <rPr>
        <sz val="10"/>
        <rFont val="Arial Narrow"/>
        <family val="2"/>
      </rPr>
      <t xml:space="preserve"> pouvoir modifier un enregistrement audio/vidéo soit en réenregistrant la séquence soit en supprimant une ou plusieurs séquences de l’enregistrement soit en générant un nouvel enregistrement avec un ou plusieurs enregistrements déjà existants.</t>
    </r>
  </si>
  <si>
    <r>
      <t xml:space="preserve">Tout utilisateur </t>
    </r>
    <r>
      <rPr>
        <b/>
        <sz val="10"/>
        <rFont val="Arial Narrow"/>
        <family val="2"/>
      </rPr>
      <t>DEVRAIT</t>
    </r>
    <r>
      <rPr>
        <sz val="10"/>
        <rFont val="Arial Narrow"/>
        <family val="2"/>
      </rPr>
      <t xml:space="preserve"> pouvoir associer à tous les enregistrements audio/vidéo crées ou importés des informations complémentaires de type liens, tags, mots clés ou documents d’accompagnement.</t>
    </r>
  </si>
  <si>
    <r>
      <t xml:space="preserve">Les fichiers audio/vidéo créés ou manipulés </t>
    </r>
    <r>
      <rPr>
        <b/>
        <sz val="10"/>
        <rFont val="Arial Narrow"/>
        <family val="2"/>
      </rPr>
      <t>DEVRAIENT</t>
    </r>
    <r>
      <rPr>
        <sz val="10"/>
        <rFont val="Arial Narrow"/>
        <family val="2"/>
      </rPr>
      <t xml:space="preserve"> être structurés afin d’en faciliter l’utilisation par les autres services Utilisateur notamment par rapport au service de création de contenus multimédias.</t>
    </r>
  </si>
  <si>
    <r>
      <t xml:space="preserve">Tout utilisateur </t>
    </r>
    <r>
      <rPr>
        <b/>
        <sz val="10"/>
        <rFont val="Arial Narrow"/>
        <family val="2"/>
      </rPr>
      <t>DEVRAIT</t>
    </r>
    <r>
      <rPr>
        <sz val="10"/>
        <rFont val="Arial Narrow"/>
        <family val="2"/>
      </rPr>
      <t xml:space="preserve"> avoir accès à un outil de production de contenu multimédia.</t>
    </r>
  </si>
  <si>
    <r>
      <t xml:space="preserve">L’outil de création de contenu multimédia </t>
    </r>
    <r>
      <rPr>
        <b/>
        <sz val="10"/>
        <rFont val="Arial Narrow"/>
        <family val="2"/>
      </rPr>
      <t>DEVRAIT</t>
    </r>
    <r>
      <rPr>
        <sz val="10"/>
        <rFont val="Arial Narrow"/>
        <family val="2"/>
      </rPr>
      <t xml:space="preserve"> permettre à tout utilisateur autorisé de générer des contenus (texte, images, son, vidéo, animations) selon différents formats standards du marché.</t>
    </r>
  </si>
  <si>
    <r>
      <t xml:space="preserve">Les usagers autorisés </t>
    </r>
    <r>
      <rPr>
        <b/>
        <sz val="10"/>
        <rFont val="Arial Narrow"/>
        <family val="2"/>
      </rPr>
      <t>DEVRAIENT</t>
    </r>
    <r>
      <rPr>
        <sz val="10"/>
        <rFont val="Arial Narrow"/>
        <family val="2"/>
      </rPr>
      <t xml:space="preserve"> avoir accès à des outils de constructions ressources pédagogiques interactives (exercices interactifs, scénarios classe virtuelle…).</t>
    </r>
  </si>
  <si>
    <r>
      <t xml:space="preserve">Tout utilisateur </t>
    </r>
    <r>
      <rPr>
        <b/>
        <sz val="10"/>
        <rFont val="Arial Narrow"/>
        <family val="2"/>
      </rPr>
      <t>DEVRAIT</t>
    </r>
    <r>
      <rPr>
        <sz val="10"/>
        <rFont val="Arial Narrow"/>
        <family val="2"/>
      </rPr>
      <t xml:space="preserve"> disposer d’outils pour visionner les formats bureautiques les plus utilisés.</t>
    </r>
  </si>
  <si>
    <r>
      <t xml:space="preserve">Par défaut, la sauvegarde des fichiers produits avec ces outils </t>
    </r>
    <r>
      <rPr>
        <b/>
        <sz val="10"/>
        <rFont val="Arial Narrow"/>
        <family val="2"/>
      </rPr>
      <t>DEVRAIT</t>
    </r>
    <r>
      <rPr>
        <sz val="10"/>
        <rFont val="Arial Narrow"/>
        <family val="2"/>
      </rPr>
      <t xml:space="preserve"> s'effectuer sur l'espace de stockage de l'utilisateur.</t>
    </r>
  </si>
  <si>
    <r>
      <t xml:space="preserve">S’il est proposé, le service Outils bureautiques </t>
    </r>
    <r>
      <rPr>
        <b/>
        <sz val="10"/>
        <rFont val="Arial Narrow"/>
        <family val="2"/>
      </rPr>
      <t>DOIT</t>
    </r>
    <r>
      <rPr>
        <sz val="10"/>
        <rFont val="Arial Narrow"/>
        <family val="2"/>
      </rPr>
      <t xml:space="preserve"> disposer d’un éditeur scientifique.</t>
    </r>
  </si>
  <si>
    <r>
      <t xml:space="preserve">Dans le premier degré, un outil de construction de parcours pédagogiques </t>
    </r>
    <r>
      <rPr>
        <b/>
        <sz val="10"/>
        <rFont val="Arial Narrow"/>
        <family val="2"/>
      </rPr>
      <t>DEVRAIT</t>
    </r>
    <r>
      <rPr>
        <sz val="10"/>
        <rFont val="Arial Narrow"/>
        <family val="2"/>
      </rPr>
      <t xml:space="preserve"> être proposé aux utilisateurs autorisés.</t>
    </r>
  </si>
  <si>
    <r>
      <t xml:space="preserve">Dans le second degré, les utilisateurs autorisés </t>
    </r>
    <r>
      <rPr>
        <b/>
        <sz val="10"/>
        <rFont val="Arial Narrow"/>
        <family val="2"/>
      </rPr>
      <t>DOIVENT</t>
    </r>
    <r>
      <rPr>
        <sz val="10"/>
        <rFont val="Arial Narrow"/>
        <family val="2"/>
      </rPr>
      <t xml:space="preserve"> accéder à un outil de construction de parcours pédagogiques.</t>
    </r>
  </si>
  <si>
    <r>
      <t xml:space="preserve">Les utilisateurs autorisés </t>
    </r>
    <r>
      <rPr>
        <b/>
        <sz val="10"/>
        <rFont val="Arial Narrow"/>
        <family val="2"/>
      </rPr>
      <t>DEVRAIENT</t>
    </r>
    <r>
      <rPr>
        <sz val="10"/>
        <rFont val="Arial Narrow"/>
        <family val="2"/>
      </rPr>
      <t xml:space="preserve"> pouvoir construire des parcours pédagogiques en créant ou agençant des séquences, sécables en modules et en étapes (exercices, documents, contenus importés).</t>
    </r>
  </si>
  <si>
    <r>
      <t xml:space="preserve">Les utilisateurs autorisés </t>
    </r>
    <r>
      <rPr>
        <b/>
        <sz val="10"/>
        <rFont val="Arial Narrow"/>
        <family val="2"/>
      </rPr>
      <t>DEVRAIENT</t>
    </r>
    <r>
      <rPr>
        <sz val="10"/>
        <rFont val="Arial Narrow"/>
        <family val="2"/>
      </rPr>
      <t xml:space="preserve"> pouvoir organiser les étapes d’une séquence (prérequis, ordre de réalisation, passage par des étapes d’évaluation, d’échanges etc.).</t>
    </r>
  </si>
  <si>
    <r>
      <t xml:space="preserve">Les utilisateurs autorisés </t>
    </r>
    <r>
      <rPr>
        <b/>
        <sz val="10"/>
        <rFont val="Arial Narrow"/>
        <family val="2"/>
      </rPr>
      <t>DEVRAIENT</t>
    </r>
    <r>
      <rPr>
        <sz val="10"/>
        <rFont val="Arial Narrow"/>
        <family val="2"/>
      </rPr>
      <t xml:space="preserve"> pouvoir animer un parcours de formation en utilisant des outils de tutorat, alimenter les parcours en agençant des ressources de nature différente (vidéos, questionnaires, animations, texte, etc.).</t>
    </r>
  </si>
  <si>
    <r>
      <t xml:space="preserve">Les utilisateurs autorisés </t>
    </r>
    <r>
      <rPr>
        <b/>
        <sz val="10"/>
        <rFont val="Arial Narrow"/>
        <family val="2"/>
      </rPr>
      <t>DEVRAIENT</t>
    </r>
    <r>
      <rPr>
        <sz val="10"/>
        <rFont val="Arial Narrow"/>
        <family val="2"/>
      </rPr>
      <t xml:space="preserve"> pouvoir utiliser des outils de suivi pour valider des parcours.</t>
    </r>
  </si>
  <si>
    <r>
      <t xml:space="preserve">Les utilisateurs autorisés </t>
    </r>
    <r>
      <rPr>
        <b/>
        <sz val="10"/>
        <rFont val="Arial Narrow"/>
        <family val="2"/>
      </rPr>
      <t>DEVRAIENT</t>
    </r>
    <r>
      <rPr>
        <sz val="10"/>
        <rFont val="Arial Narrow"/>
        <family val="2"/>
      </rPr>
      <t xml:space="preserve"> pouvoir affecter un parcours pédagogique à un utilisateur ou un groupe d’utilisateurs de niveaux différents.</t>
    </r>
  </si>
  <si>
    <r>
      <t xml:space="preserve">Les utilisateurs autorisés </t>
    </r>
    <r>
      <rPr>
        <b/>
        <sz val="10"/>
        <rFont val="Arial Narrow"/>
        <family val="2"/>
      </rPr>
      <t>DEVRAIENT</t>
    </r>
    <r>
      <rPr>
        <sz val="10"/>
        <rFont val="Arial Narrow"/>
        <family val="2"/>
      </rPr>
      <t xml:space="preserve"> disposer d’une restitution sur l’utilisation d’un parcours donné.</t>
    </r>
  </si>
  <si>
    <r>
      <t xml:space="preserve">La solution ENT </t>
    </r>
    <r>
      <rPr>
        <b/>
        <sz val="10"/>
        <rFont val="Arial Narrow"/>
        <family val="2"/>
      </rPr>
      <t>DOIT</t>
    </r>
    <r>
      <rPr>
        <sz val="10"/>
        <rFont val="Arial Narrow"/>
        <family val="2"/>
      </rPr>
      <t xml:space="preserve"> proposer un service "Gestion de groupes d’usagers".</t>
    </r>
  </si>
  <si>
    <r>
      <t xml:space="preserve">La solution ENT </t>
    </r>
    <r>
      <rPr>
        <b/>
        <sz val="10"/>
        <rFont val="Arial Narrow"/>
        <family val="2"/>
      </rPr>
      <t>DOIT</t>
    </r>
    <r>
      <rPr>
        <sz val="10"/>
        <rFont val="Arial Narrow"/>
        <family val="2"/>
      </rPr>
      <t xml:space="preserve"> proposer un service "Espace de stockage et de partage de fichiers".</t>
    </r>
  </si>
  <si>
    <r>
      <t xml:space="preserve">Dans le premier degré, la solution ENT </t>
    </r>
    <r>
      <rPr>
        <b/>
        <sz val="10"/>
        <rFont val="Arial Narrow"/>
        <family val="2"/>
      </rPr>
      <t>DEVRAIT</t>
    </r>
    <r>
      <rPr>
        <sz val="10"/>
        <rFont val="Arial Narrow"/>
        <family val="2"/>
      </rPr>
      <t xml:space="preserve"> proposer un service "Personnalisation de l’environnement utilisateur".</t>
    </r>
  </si>
  <si>
    <r>
      <t xml:space="preserve">Dans le second degré, la solution ENT </t>
    </r>
    <r>
      <rPr>
        <b/>
        <sz val="10"/>
        <rFont val="Arial Narrow"/>
        <family val="2"/>
      </rPr>
      <t>DOIT</t>
    </r>
    <r>
      <rPr>
        <sz val="10"/>
        <rFont val="Arial Narrow"/>
        <family val="2"/>
      </rPr>
      <t xml:space="preserve"> proposer un service "Personnalisation de l’environnement utilisateur".</t>
    </r>
  </si>
  <si>
    <r>
      <t xml:space="preserve">La solution ENT </t>
    </r>
    <r>
      <rPr>
        <b/>
        <sz val="10"/>
        <rFont val="Arial Narrow"/>
        <family val="2"/>
      </rPr>
      <t>DEVRAIT</t>
    </r>
    <r>
      <rPr>
        <sz val="10"/>
        <rFont val="Arial Narrow"/>
        <family val="2"/>
      </rPr>
      <t xml:space="preserve"> proposer un service "Service de notification".</t>
    </r>
  </si>
  <si>
    <r>
      <t xml:space="preserve">Dans le second degré, la solution ENT </t>
    </r>
    <r>
      <rPr>
        <b/>
        <sz val="10"/>
        <rFont val="Arial Narrow"/>
        <family val="2"/>
      </rPr>
      <t>DEVRAIT</t>
    </r>
    <r>
      <rPr>
        <sz val="10"/>
        <rFont val="Arial Narrow"/>
        <family val="2"/>
      </rPr>
      <t xml:space="preserve"> proposer un service "Réservation de salles et matériels".</t>
    </r>
  </si>
  <si>
    <r>
      <t xml:space="preserve">La solution ENT </t>
    </r>
    <r>
      <rPr>
        <b/>
        <sz val="10"/>
        <rFont val="Arial Narrow"/>
        <family val="2"/>
      </rPr>
      <t>DOIT</t>
    </r>
    <r>
      <rPr>
        <sz val="10"/>
        <rFont val="Arial Narrow"/>
        <family val="2"/>
      </rPr>
      <t xml:space="preserve"> proposer un service "Aide".</t>
    </r>
  </si>
  <si>
    <r>
      <t xml:space="preserve">Les utilisateurs autorisés </t>
    </r>
    <r>
      <rPr>
        <b/>
        <sz val="10"/>
        <rFont val="Arial Narrow"/>
        <family val="2"/>
      </rPr>
      <t>DOIVENT</t>
    </r>
    <r>
      <rPr>
        <sz val="10"/>
        <rFont val="Arial Narrow"/>
        <family val="2"/>
      </rPr>
      <t xml:space="preserve"> pouvoir choisir les outils mis à disposition de chaque groupe (blogs, forum, liste de diffusion, espace de documents partagés, agenda, etc.) dans la limite des droits octroyés par l’administrateur.</t>
    </r>
  </si>
  <si>
    <r>
      <t xml:space="preserve">Une fonction permettant à l’administrateur de déterminer le nombre de groupes que les utilisateurs ou catégories d’utilisateurs peuvent créer </t>
    </r>
    <r>
      <rPr>
        <b/>
        <sz val="10"/>
        <rFont val="Arial Narrow"/>
        <family val="2"/>
      </rPr>
      <t>PEUT</t>
    </r>
    <r>
      <rPr>
        <sz val="10"/>
        <rFont val="Arial Narrow"/>
        <family val="2"/>
      </rPr>
      <t xml:space="preserve"> être proposée.</t>
    </r>
  </si>
  <si>
    <r>
      <t xml:space="preserve">L’administrateur </t>
    </r>
    <r>
      <rPr>
        <b/>
        <sz val="10"/>
        <rFont val="Arial Narrow"/>
        <family val="2"/>
      </rPr>
      <t>DEVRAIT</t>
    </r>
    <r>
      <rPr>
        <sz val="10"/>
        <rFont val="Arial Narrow"/>
        <family val="2"/>
      </rPr>
      <t xml:space="preserve"> pouvoir paramétrer, par utilisateur ou catégorie d’utilisateurs, la liste des outils qu’ils pourront mettre à disposition des groupes qu’ils créeront et des quotas associés à ces outils (par exemple, taille de l’espace disque, de l’espace de documents partagés).</t>
    </r>
  </si>
  <si>
    <r>
      <t xml:space="preserve">L’administrateur </t>
    </r>
    <r>
      <rPr>
        <b/>
        <sz val="10"/>
        <rFont val="Arial Narrow"/>
        <family val="2"/>
      </rPr>
      <t>DEVRAIT</t>
    </r>
    <r>
      <rPr>
        <sz val="10"/>
        <rFont val="Arial Narrow"/>
        <family val="2"/>
      </rPr>
      <t xml:space="preserve"> pouvoir interdire l’accès au service gestion des groupes à certains utilisateurs.</t>
    </r>
  </si>
  <si>
    <r>
      <t xml:space="preserve">Tout utilisateur </t>
    </r>
    <r>
      <rPr>
        <b/>
        <sz val="10"/>
        <rFont val="Arial Narrow"/>
        <family val="2"/>
      </rPr>
      <t>DOIT</t>
    </r>
    <r>
      <rPr>
        <sz val="10"/>
        <rFont val="Arial Narrow"/>
        <family val="2"/>
      </rPr>
      <t xml:space="preserve"> pouvoir organiser une arborescence de dossiers et de sous-dossiers.</t>
    </r>
  </si>
  <si>
    <r>
      <t xml:space="preserve">Tout utilisateur ou tout groupe d’utilisateurs </t>
    </r>
    <r>
      <rPr>
        <b/>
        <sz val="10"/>
        <rFont val="Arial Narrow"/>
        <family val="2"/>
      </rPr>
      <t>DEVRAIT</t>
    </r>
    <r>
      <rPr>
        <sz val="10"/>
        <rFont val="Arial Narrow"/>
        <family val="2"/>
      </rPr>
      <t xml:space="preserve"> avoir accès à son espace de stockage de fichiers en ligne par l'intermédiaire de tout logiciel utilisant le WebDAV ou autre protocole équivalent.</t>
    </r>
  </si>
  <si>
    <r>
      <t xml:space="preserve">Dans le premier degré, une fonction permettant à l’utilisateur, lorsqu'il est sur le réseau local de l’école, d’avoir accès à son espace de stockage vu comme un lecteur réseau </t>
    </r>
    <r>
      <rPr>
        <b/>
        <sz val="10"/>
        <rFont val="Arial Narrow"/>
        <family val="2"/>
      </rPr>
      <t>PEUT</t>
    </r>
    <r>
      <rPr>
        <sz val="10"/>
        <rFont val="Arial Narrow"/>
        <family val="2"/>
      </rPr>
      <t xml:space="preserve"> être proposée.</t>
    </r>
  </si>
  <si>
    <r>
      <t xml:space="preserve">Dans le second degré, lorsqu'il est sur le réseau local de l'établissement, tout utilisateur </t>
    </r>
    <r>
      <rPr>
        <b/>
        <sz val="10"/>
        <rFont val="Arial Narrow"/>
        <family val="2"/>
      </rPr>
      <t>DEVRAIT</t>
    </r>
    <r>
      <rPr>
        <sz val="10"/>
        <rFont val="Arial Narrow"/>
        <family val="2"/>
      </rPr>
      <t xml:space="preserve"> avoir accès à son espace de stockage vu comme un lecteur réseau.</t>
    </r>
  </si>
  <si>
    <r>
      <t xml:space="preserve">Tout utilisateur </t>
    </r>
    <r>
      <rPr>
        <b/>
        <sz val="10"/>
        <rFont val="Arial Narrow"/>
        <family val="2"/>
      </rPr>
      <t>DEVRAIT</t>
    </r>
    <r>
      <rPr>
        <sz val="10"/>
        <rFont val="Arial Narrow"/>
        <family val="2"/>
      </rPr>
      <t xml:space="preserve"> pouvoir sauvegarder directement (aussi simplement que sur un disque local) dans son espace de stockage en ligne des données à partir de tout service de l’ENT ou toute application locale le nécessitant.</t>
    </r>
  </si>
  <si>
    <r>
      <t xml:space="preserve">Tout utilisateur </t>
    </r>
    <r>
      <rPr>
        <b/>
        <sz val="10"/>
        <rFont val="Arial Narrow"/>
        <family val="2"/>
      </rPr>
      <t>DEVRAIT</t>
    </r>
    <r>
      <rPr>
        <sz val="10"/>
        <rFont val="Arial Narrow"/>
        <family val="2"/>
      </rPr>
      <t xml:space="preserve"> pouvoir placer et manipuler des documents, ou des fichiers audio/vidéo par glisser/déposer (et copier/coller) dans son arborescence.</t>
    </r>
  </si>
  <si>
    <r>
      <t xml:space="preserve">Pour chaque fichier ou dossier, tout utilisateur </t>
    </r>
    <r>
      <rPr>
        <b/>
        <sz val="10"/>
        <rFont val="Arial Narrow"/>
        <family val="2"/>
      </rPr>
      <t>DOIT</t>
    </r>
    <r>
      <rPr>
        <sz val="10"/>
        <rFont val="Arial Narrow"/>
        <family val="2"/>
      </rPr>
      <t xml:space="preserve"> pouvoir accorder des droits d'accès à des usagers et des groupes (lecture, modification, suppression).</t>
    </r>
  </si>
  <si>
    <r>
      <t xml:space="preserve">Tout utilisateur </t>
    </r>
    <r>
      <rPr>
        <b/>
        <sz val="10"/>
        <rFont val="Arial Narrow"/>
        <family val="2"/>
      </rPr>
      <t>DEVRAIT</t>
    </r>
    <r>
      <rPr>
        <sz val="10"/>
        <rFont val="Arial Narrow"/>
        <family val="2"/>
      </rPr>
      <t xml:space="preserve"> être averti lorsque le taux de remplissage de son espace de stockage dépasse un certain niveau.</t>
    </r>
  </si>
  <si>
    <r>
      <t xml:space="preserve">Tout groupe d’utilisateurs </t>
    </r>
    <r>
      <rPr>
        <b/>
        <sz val="10"/>
        <rFont val="Arial Narrow"/>
        <family val="2"/>
      </rPr>
      <t>DEVRAIT</t>
    </r>
    <r>
      <rPr>
        <sz val="10"/>
        <rFont val="Arial Narrow"/>
        <family val="2"/>
      </rPr>
      <t xml:space="preserve"> disposer d'un espace de stockage de fichiers partagé en ligne, paramétrable par le gestionnaire du groupe.</t>
    </r>
  </si>
  <si>
    <r>
      <t xml:space="preserve">Le service de stockage en ligne </t>
    </r>
    <r>
      <rPr>
        <b/>
        <sz val="10"/>
        <rFont val="Arial Narrow"/>
        <family val="2"/>
      </rPr>
      <t>DEVRAIT</t>
    </r>
    <r>
      <rPr>
        <sz val="10"/>
        <rFont val="Arial Narrow"/>
        <family val="2"/>
      </rPr>
      <t xml:space="preserve"> apporter des fonctionnalités d'antivirus sur les fichiers.</t>
    </r>
  </si>
  <si>
    <r>
      <t xml:space="preserve">Des groupes d’utilisateurs </t>
    </r>
    <r>
      <rPr>
        <b/>
        <sz val="10"/>
        <rFont val="Arial Narrow"/>
        <family val="2"/>
      </rPr>
      <t>DEVRAIENT</t>
    </r>
    <r>
      <rPr>
        <sz val="10"/>
        <rFont val="Arial Narrow"/>
        <family val="2"/>
      </rPr>
      <t xml:space="preserve"> pouvoir personnaliser la présentation graphique de l’ENT ainsi que ses services, dans la limite autorisée par l’école/l’établissement.
</t>
    </r>
  </si>
  <si>
    <r>
      <t xml:space="preserve">Tout utilisateur </t>
    </r>
    <r>
      <rPr>
        <b/>
        <sz val="10"/>
        <rFont val="Arial Narrow"/>
        <family val="2"/>
      </rPr>
      <t>DEVRAIT</t>
    </r>
    <r>
      <rPr>
        <sz val="10"/>
        <rFont val="Arial Narrow"/>
        <family val="2"/>
      </rPr>
      <t xml:space="preserve"> pouvoir personnaliser la présentation graphique de l’espace numérique de travail ainsi que ses services, dans la limite autorisée par l’école/l’établissement.</t>
    </r>
  </si>
  <si>
    <r>
      <t xml:space="preserve">Tout utilisateur </t>
    </r>
    <r>
      <rPr>
        <b/>
        <sz val="10"/>
        <rFont val="Arial Narrow"/>
        <family val="2"/>
      </rPr>
      <t>DEVRAIT</t>
    </r>
    <r>
      <rPr>
        <sz val="10"/>
        <rFont val="Arial Narrow"/>
        <family val="2"/>
      </rPr>
      <t xml:space="preserve"> avoir accès à un résumé des nouveautés (ressources, services) de l’ENT, généré automatiquement sur la page d’accueil de l’ENT et / ou via un courrier électronique et / ou SMS et / ou une notification sur un EIM.</t>
    </r>
  </si>
  <si>
    <r>
      <t xml:space="preserve">Les utilisateurs autorisés </t>
    </r>
    <r>
      <rPr>
        <b/>
        <sz val="10"/>
        <rFont val="Arial Narrow"/>
        <family val="2"/>
      </rPr>
      <t>DEVRAIENT</t>
    </r>
    <r>
      <rPr>
        <sz val="10"/>
        <rFont val="Arial Narrow"/>
        <family val="2"/>
      </rPr>
      <t xml:space="preserve"> créer, gérer et supprimer les éléments (salles et matériels) dans l’outil de réservation, sur les plages de disponibilité définies par l’établissement/école.</t>
    </r>
  </si>
  <si>
    <r>
      <t xml:space="preserve">Les utilisateurs autorisés </t>
    </r>
    <r>
      <rPr>
        <b/>
        <sz val="10"/>
        <rFont val="Arial Narrow"/>
        <family val="2"/>
      </rPr>
      <t>DEVRAIENT</t>
    </r>
    <r>
      <rPr>
        <sz val="10"/>
        <rFont val="Arial Narrow"/>
        <family val="2"/>
      </rPr>
      <t xml:space="preserve"> pourvoir visualiser les réservations des salles et matériels.</t>
    </r>
  </si>
  <si>
    <r>
      <t xml:space="preserve">Tout utilisateur </t>
    </r>
    <r>
      <rPr>
        <b/>
        <sz val="10"/>
        <rFont val="Arial Narrow"/>
        <family val="2"/>
      </rPr>
      <t>DEVRAIT</t>
    </r>
    <r>
      <rPr>
        <sz val="10"/>
        <rFont val="Arial Narrow"/>
        <family val="2"/>
      </rPr>
      <t xml:space="preserve"> accéder à une aide contextuelle.</t>
    </r>
  </si>
  <si>
    <r>
      <t xml:space="preserve">Un guide utilisateur </t>
    </r>
    <r>
      <rPr>
        <b/>
        <sz val="10"/>
        <rFont val="Arial Narrow"/>
        <family val="2"/>
      </rPr>
      <t>DOIT</t>
    </r>
    <r>
      <rPr>
        <sz val="10"/>
        <rFont val="Arial Narrow"/>
        <family val="2"/>
      </rPr>
      <t xml:space="preserve"> être proposé à l’ensemble des utilisateurs et être disponible en ligne.</t>
    </r>
  </si>
  <si>
    <r>
      <t xml:space="preserve">La solution ENT </t>
    </r>
    <r>
      <rPr>
        <b/>
        <sz val="10"/>
        <rFont val="Arial Narrow"/>
        <family val="2"/>
      </rPr>
      <t>DEVRAIT</t>
    </r>
    <r>
      <rPr>
        <sz val="10"/>
        <rFont val="Arial Narrow"/>
        <family val="2"/>
      </rPr>
      <t xml:space="preserve"> spécifier quels sont les formats et les versions de format d'export qu’il produit. La solution ENT </t>
    </r>
    <r>
      <rPr>
        <b/>
        <sz val="10"/>
        <rFont val="Arial Narrow"/>
        <family val="2"/>
      </rPr>
      <t>DEVRAIT</t>
    </r>
    <r>
      <rPr>
        <sz val="10"/>
        <rFont val="Arial Narrow"/>
        <family val="2"/>
      </rPr>
      <t xml:space="preserve"> proposer à l’utilisateur le choix de la version (parmi celles gérées par le service) à utiliser pour l’export de chaque type de donnée.</t>
    </r>
  </si>
  <si>
    <r>
      <t xml:space="preserve">Pour les données à importer dans les services de l’ENT, la solution </t>
    </r>
    <r>
      <rPr>
        <b/>
        <sz val="10"/>
        <rFont val="Arial Narrow"/>
        <family val="2"/>
      </rPr>
      <t>PEUT</t>
    </r>
    <r>
      <rPr>
        <sz val="10"/>
        <rFont val="Arial Narrow"/>
        <family val="2"/>
      </rPr>
      <t xml:space="preserve"> proposer, parmi d’autres, les politiques de mise à jour « politique annule et remplace », « politique de refus d’import en cas de données existantes » et « politique de fusion des données existantes et des données importées ».
La solution ENT</t>
    </r>
    <r>
      <rPr>
        <b/>
        <sz val="10"/>
        <rFont val="Arial Narrow"/>
        <family val="2"/>
      </rPr>
      <t xml:space="preserve"> PEUT</t>
    </r>
    <r>
      <rPr>
        <sz val="10"/>
        <rFont val="Arial Narrow"/>
        <family val="2"/>
      </rPr>
      <t xml:space="preserve"> également proposer une politique plus élaborée ou complexe, basée sur ces politiques ou sur d’autres.</t>
    </r>
  </si>
  <si>
    <r>
      <t xml:space="preserve">Les archives exportées par les services de l'ENT </t>
    </r>
    <r>
      <rPr>
        <b/>
        <sz val="10"/>
        <rFont val="Arial Narrow"/>
        <family val="2"/>
      </rPr>
      <t>DEVRAIENT</t>
    </r>
    <r>
      <rPr>
        <sz val="10"/>
        <rFont val="Arial Narrow"/>
        <family val="2"/>
      </rPr>
      <t xml:space="preserve"> porter des informations sur la version du format spécifique d’import / export utilisé afin de permettre de réimporter correctement les données.</t>
    </r>
  </si>
  <si>
    <r>
      <t>En cas de problème ou d’erreur d’import ou d’export de données dans un service de l’ENT à la demande de l’utilisateur, la solution ENT</t>
    </r>
    <r>
      <rPr>
        <b/>
        <sz val="10"/>
        <rFont val="Arial Narrow"/>
        <family val="2"/>
      </rPr>
      <t xml:space="preserve"> DEVRAIT</t>
    </r>
    <r>
      <rPr>
        <sz val="10"/>
        <rFont val="Arial Narrow"/>
        <family val="2"/>
      </rPr>
      <t xml:space="preserve"> être en mesure d’informer l’utilisateur.</t>
    </r>
  </si>
  <si>
    <r>
      <t>La mise en œuvre de la sécurité d’accès à l’ENT ou à des services de l’ENT depuis un équipement individuel mobile</t>
    </r>
    <r>
      <rPr>
        <b/>
        <sz val="10"/>
        <rFont val="Arial Narrow"/>
        <family val="2"/>
      </rPr>
      <t xml:space="preserve"> DOIT</t>
    </r>
    <r>
      <rPr>
        <sz val="10"/>
        <rFont val="Arial Narrow"/>
        <family val="2"/>
      </rPr>
      <t xml:space="preserve"> respecter les exigences de sécurité du référentiel CARMO[2] (Cadre de référence pour l’accès aux ressources pédagogiques depuis un équipement individuel mobile).</t>
    </r>
  </si>
  <si>
    <r>
      <t xml:space="preserve">Les espaces de travail collaboratif créés </t>
    </r>
    <r>
      <rPr>
        <b/>
        <sz val="10"/>
        <rFont val="Arial Narrow"/>
        <family val="2"/>
      </rPr>
      <t>PEUVENT</t>
    </r>
    <r>
      <rPr>
        <sz val="10"/>
        <rFont val="Arial Narrow"/>
        <family val="2"/>
      </rPr>
      <t xml:space="preserve"> être internes (dédiés exclusivement aux utilisateurs de l'ENT qui l’accueille) ou inter-établissements (ouverts à d’autres ENT, qu’ils soient dans le même projet ENT ou pas).</t>
    </r>
  </si>
  <si>
    <r>
      <t xml:space="preserve">Si une solution ENT offre la possibilité d’accueillir des espaces de travail collaboratif, elle </t>
    </r>
    <r>
      <rPr>
        <b/>
        <sz val="10"/>
        <rFont val="Arial Narrow"/>
        <family val="2"/>
      </rPr>
      <t>PEUT</t>
    </r>
    <r>
      <rPr>
        <sz val="10"/>
        <rFont val="Arial Narrow"/>
        <family val="2"/>
      </rPr>
      <t xml:space="preserve"> permettre à un utilisateur habilité (p. ex. avec un profil administrateur) de configurer la durée de conservation des données des espaces de travail collaboratif avant leur destruction suite à leur suppression. Les règles de conservation des données du projet ENT associé </t>
    </r>
    <r>
      <rPr>
        <b/>
        <sz val="10"/>
        <rFont val="Arial Narrow"/>
        <family val="2"/>
      </rPr>
      <t>DEVRAIENT</t>
    </r>
    <r>
      <rPr>
        <sz val="10"/>
        <rFont val="Arial Narrow"/>
        <family val="2"/>
      </rPr>
      <t xml:space="preserve"> s’appliquer par défaut aux données des espaces de travail collaboratif qu’il accueille sauf s’il existe une convention de partenariat qui en décide autrement.</t>
    </r>
  </si>
  <si>
    <r>
      <t xml:space="preserve">Dans un premier temps, les espaces de travail collaboratif </t>
    </r>
    <r>
      <rPr>
        <b/>
        <sz val="10"/>
        <rFont val="Arial Narrow"/>
        <family val="2"/>
      </rPr>
      <t>PEUVENT</t>
    </r>
    <r>
      <rPr>
        <sz val="10"/>
        <rFont val="Arial Narrow"/>
        <family val="2"/>
      </rPr>
      <t xml:space="preserve"> être disponibles au moins pour les enseignants et les élèves. D’autres profils d’utilisateur </t>
    </r>
    <r>
      <rPr>
        <b/>
        <sz val="10"/>
        <rFont val="Arial Narrow"/>
        <family val="2"/>
      </rPr>
      <t>PEUVENT</t>
    </r>
    <r>
      <rPr>
        <sz val="10"/>
        <rFont val="Arial Narrow"/>
        <family val="2"/>
      </rPr>
      <t xml:space="preserve"> être autorisés à s’y connecter si les parties prenantes des projets ENT concernés le stipulent ainsi dans leur convention de partenariat de collaboration</t>
    </r>
  </si>
  <si>
    <r>
      <t xml:space="preserve">Un projet ENT ayant établi une convention de partenariat avec d’autres projets ENT </t>
    </r>
    <r>
      <rPr>
        <b/>
        <sz val="10"/>
        <rFont val="Arial Narrow"/>
        <family val="2"/>
      </rPr>
      <t>PEUT</t>
    </r>
    <r>
      <rPr>
        <sz val="10"/>
        <rFont val="Arial Narrow"/>
        <family val="2"/>
      </rPr>
      <t xml:space="preserve"> permettre à ses utilisateurs habilités de déclarer des espaces de travail collaboratif hébergés sur les autres projets ENT du partenariat à condition de l’avoir prévu et que les solutions ENT sur lesquelles reposent les projets le permettent</t>
    </r>
  </si>
  <si>
    <r>
      <t xml:space="preserve">Les solutions ENT proposant des espaces de travail collaboratif </t>
    </r>
    <r>
      <rPr>
        <b/>
        <sz val="10"/>
        <rFont val="Arial Narrow"/>
        <family val="2"/>
      </rPr>
      <t xml:space="preserve">PEUVENT </t>
    </r>
    <r>
      <rPr>
        <sz val="10"/>
        <rFont val="Arial Narrow"/>
        <family val="2"/>
      </rPr>
      <t xml:space="preserve">permettre aux utilisateurs autorisés de créer, gérer et supprimer des espaces de travail collaboratif, d’en gérer les droits d'accès et de fixer les modalités d’inscription et de désinscription des membres. La suspension temporaire/réactivation des services offerts </t>
    </r>
    <r>
      <rPr>
        <b/>
        <sz val="10"/>
        <rFont val="Arial Narrow"/>
        <family val="2"/>
      </rPr>
      <t>PEUT</t>
    </r>
    <r>
      <rPr>
        <sz val="10"/>
        <rFont val="Arial Narrow"/>
        <family val="2"/>
      </rPr>
      <t xml:space="preserve"> aussi être proposée.</t>
    </r>
  </si>
  <si>
    <r>
      <t xml:space="preserve">Les espaces de travail collaboratif </t>
    </r>
    <r>
      <rPr>
        <b/>
        <sz val="10"/>
        <rFont val="Arial Narrow"/>
        <family val="2"/>
      </rPr>
      <t>PEUVENT</t>
    </r>
    <r>
      <rPr>
        <sz val="10"/>
        <rFont val="Arial Narrow"/>
        <family val="2"/>
      </rPr>
      <t xml:space="preserve"> proposer un minimum de services tels que blog, forum, agenda partagé, stockage partagé de fichiers et coproduction de fichiers texte.</t>
    </r>
  </si>
  <si>
    <r>
      <t xml:space="preserve">Les espaces de travail collaboratif </t>
    </r>
    <r>
      <rPr>
        <b/>
        <sz val="10"/>
        <rFont val="Arial Narrow"/>
        <family val="2"/>
      </rPr>
      <t>PEUVENT</t>
    </r>
    <r>
      <rPr>
        <sz val="10"/>
        <rFont val="Arial Narrow"/>
        <family val="2"/>
      </rPr>
      <t xml:space="preserve"> proposer des services de coproduction de fichiers bureautiques, carte mentale, frise chronologique ou tout autre service disponible dans l'ENT qui les héberge.</t>
    </r>
  </si>
  <si>
    <r>
      <t xml:space="preserve">Les données et documents produits dans un espace de travail collaboratif </t>
    </r>
    <r>
      <rPr>
        <b/>
        <sz val="10"/>
        <rFont val="Arial Narrow"/>
        <family val="2"/>
      </rPr>
      <t>PEUVENT</t>
    </r>
    <r>
      <rPr>
        <sz val="10"/>
        <rFont val="Arial Narrow"/>
        <family val="2"/>
      </rPr>
      <t xml:space="preserve"> être stockés sur le système dans lequel l’espace de travail est hébergé et être exportables et importables au même titre que les autres productions des utilisateurs d’ENT.</t>
    </r>
  </si>
  <si>
    <r>
      <t xml:space="preserve">Les données hébergées dans les espaces de travail collaboratif internes à un projet ENT </t>
    </r>
    <r>
      <rPr>
        <b/>
        <sz val="10"/>
        <rFont val="Arial Narrow"/>
        <family val="2"/>
      </rPr>
      <t>PEUVENT</t>
    </r>
    <r>
      <rPr>
        <sz val="10"/>
        <rFont val="Arial Narrow"/>
        <family val="2"/>
      </rPr>
      <t xml:space="preserve"> être prises en compte dans les fonctionnalités de recherche disponibles pour les membres de l’espace de travail.</t>
    </r>
  </si>
  <si>
    <r>
      <t xml:space="preserve">Afin de permettre la recherche sur les espaces de travail collaboratif hébergés sur d’autres ENT, la mise à disposition d’un service de recherche sur les données </t>
    </r>
    <r>
      <rPr>
        <b/>
        <sz val="10"/>
        <rFont val="Arial Narrow"/>
        <family val="2"/>
      </rPr>
      <t>PEUT</t>
    </r>
    <r>
      <rPr>
        <sz val="10"/>
        <rFont val="Arial Narrow"/>
        <family val="2"/>
      </rPr>
      <t xml:space="preserve"> être proposée sur la solution ENT (l’exposition sous la forme de Web Services en lecture seule semble une solution adaptée).</t>
    </r>
  </si>
  <si>
    <r>
      <t xml:space="preserve">Les espaces de travail collaboratif </t>
    </r>
    <r>
      <rPr>
        <b/>
        <sz val="10"/>
        <rFont val="Arial Narrow"/>
        <family val="2"/>
      </rPr>
      <t>PEUVENT</t>
    </r>
    <r>
      <rPr>
        <sz val="10"/>
        <rFont val="Arial Narrow"/>
        <family val="2"/>
      </rPr>
      <t xml:space="preserve"> faire l’objet d’une traçabilité sur l'ENT qui les accueille.</t>
    </r>
  </si>
  <si>
    <r>
      <t xml:space="preserve">Afin de faciliter le changement d'année scolaire et la réversibilité, la solution ENT </t>
    </r>
    <r>
      <rPr>
        <b/>
        <sz val="10"/>
        <rFont val="Arial Narrow"/>
        <family val="2"/>
      </rPr>
      <t>PEUT</t>
    </r>
    <r>
      <rPr>
        <sz val="10"/>
        <rFont val="Arial Narrow"/>
        <family val="2"/>
      </rPr>
      <t xml:space="preserve"> proposer une fonctionnalité d'import / export de la configuration d’un espace de travail collaboratif dans un format structuré (XML, JSON…).</t>
    </r>
  </si>
  <si>
    <r>
      <t xml:space="preserve">La suppression d'un espace de travail collaboratif par l'utilisateur gérant </t>
    </r>
    <r>
      <rPr>
        <b/>
        <sz val="10"/>
        <rFont val="Arial Narrow"/>
        <family val="2"/>
      </rPr>
      <t>PEUT</t>
    </r>
    <r>
      <rPr>
        <sz val="10"/>
        <rFont val="Arial Narrow"/>
        <family val="2"/>
      </rPr>
      <t xml:space="preserve"> ne pas supprimer les données associées mais uniquement suspendre l'accès en écriture à l'espace de travail pendant une période à définir par les parties prenantes du projet de collaboration.</t>
    </r>
  </si>
  <si>
    <r>
      <t xml:space="preserve">La solution ENT </t>
    </r>
    <r>
      <rPr>
        <b/>
        <sz val="10"/>
        <rFont val="Arial Narrow"/>
        <family val="2"/>
      </rPr>
      <t>PEUT</t>
    </r>
    <r>
      <rPr>
        <sz val="10"/>
        <rFont val="Arial Narrow"/>
        <family val="2"/>
      </rPr>
      <t xml:space="preserve"> permettre la configuration de la durée de conservation des données des espaces de travail collaboratif avant leur destruction suite à la suppression de ces derniers.</t>
    </r>
  </si>
  <si>
    <r>
      <t xml:space="preserve">La solution ENT </t>
    </r>
    <r>
      <rPr>
        <b/>
        <sz val="10"/>
        <rFont val="Arial Narrow"/>
        <family val="2"/>
      </rPr>
      <t>PEUT</t>
    </r>
    <r>
      <rPr>
        <sz val="10"/>
        <rFont val="Arial Narrow"/>
        <family val="2"/>
      </rPr>
      <t xml:space="preserve"> permettre la désactivation complète (lecture et écriture) de l'accès à un espace de travail collaboratif.</t>
    </r>
  </si>
  <si>
    <r>
      <t xml:space="preserve">Les données (productions des utilisateurs et documents partagés) hébergées dans les espaces de travail collaboratif </t>
    </r>
    <r>
      <rPr>
        <b/>
        <sz val="10"/>
        <rFont val="Arial Narrow"/>
        <family val="2"/>
      </rPr>
      <t>PEUVENT</t>
    </r>
    <r>
      <rPr>
        <sz val="10"/>
        <rFont val="Arial Narrow"/>
        <family val="2"/>
      </rPr>
      <t xml:space="preserve"> être stockées sur l'espace de stockage du projet ENT hébergeant l'espace de travail collaboratif pour bénéficier de la sécurité déjà en place. L’utilisation de systèmes de stockage tiers de type « drive » reste possible, mais à condition de garantir le même niveau de confidentialité et de sécurité que le stockage dans le projet ENT. Cette option </t>
    </r>
    <r>
      <rPr>
        <b/>
        <sz val="10"/>
        <rFont val="Arial Narrow"/>
        <family val="2"/>
      </rPr>
      <t>PEUT</t>
    </r>
    <r>
      <rPr>
        <sz val="10"/>
        <rFont val="Arial Narrow"/>
        <family val="2"/>
      </rPr>
      <t xml:space="preserve"> être validée dans le cadre de la convention de partenariat entre les projets ENT concernés.</t>
    </r>
  </si>
  <si>
    <r>
      <t>Dans le second degré, les utilisateurs autorisés</t>
    </r>
    <r>
      <rPr>
        <b/>
        <sz val="10"/>
        <rFont val="Arial Narrow"/>
        <family val="2"/>
      </rPr>
      <t xml:space="preserve"> DEVRAIENT</t>
    </r>
    <r>
      <rPr>
        <sz val="10"/>
        <rFont val="Arial Narrow"/>
        <family val="2"/>
      </rPr>
      <t xml:space="preserve"> disposer de droits spécifiques : accès en écriture (avec possibilité de modification), accès en lecture, visa du cahier de textes.</t>
    </r>
  </si>
  <si>
    <r>
      <t>L’annuaire ENT pour le premier degré</t>
    </r>
    <r>
      <rPr>
        <b/>
        <sz val="10"/>
        <color theme="1"/>
        <rFont val="Arial Narrow"/>
        <family val="2"/>
      </rPr>
      <t xml:space="preserve"> DOIT</t>
    </r>
    <r>
      <rPr>
        <sz val="10"/>
        <color theme="1"/>
        <rFont val="Arial Narrow"/>
        <family val="2"/>
      </rPr>
      <t xml:space="preserve"> respecter les indications portées par les documents l’ensemble annuaire du SDET :
- les spécifications de l’annuaire ENT pour le premier degré ;
- l’annexe 1 – dictionnaire des données ENT premier degré (format tableur) ;
- l’annexe 1bis – alimentation depuis le SI du MEN pour le premier degré ;
- l’annexe 5 – exploitation et exploitabilité du service annuaire ENT.</t>
    </r>
  </si>
  <si>
    <r>
      <t xml:space="preserve">L’annuaire ENT pour le second degré </t>
    </r>
    <r>
      <rPr>
        <b/>
        <sz val="10"/>
        <color theme="1"/>
        <rFont val="Arial Narrow"/>
        <family val="2"/>
      </rPr>
      <t>DOIT</t>
    </r>
    <r>
      <rPr>
        <sz val="10"/>
        <color theme="1"/>
        <rFont val="Arial Narrow"/>
        <family val="2"/>
      </rPr>
      <t xml:space="preserve"> respecter les indications portées par les documents l’ensemble annuaire du SDET :
- le cahier des charges de l’annuaire ENT pour le second degré ;
- l’annexe 2 – caractérisation des personnes et des structures ;
- l’annexe 3 – schéma LDAP et nomenclatures ;
- l’annexe 4 – alimentation depuis le SI du MEN et depuis d’autres SI externes pour le second degré ;
- l’annexe 4 bis – alimentation depuis le SI du MEN et depuis d’autres SI externes pour le second degré (format tableur) ;
- l’annexe 5 – exploitation et exploitabilité du service annuaire ENT.</t>
    </r>
  </si>
  <si>
    <r>
      <t xml:space="preserve">L’ENT </t>
    </r>
    <r>
      <rPr>
        <b/>
        <sz val="10"/>
        <rFont val="Arial Narrow"/>
        <family val="2"/>
      </rPr>
      <t>PEUT</t>
    </r>
    <r>
      <rPr>
        <sz val="10"/>
        <rFont val="Arial Narrow"/>
        <family val="2"/>
      </rPr>
      <t xml:space="preserve"> proposer une fonctionnalité d’archivage des données d’emploi du temps. L’ENT </t>
    </r>
    <r>
      <rPr>
        <b/>
        <sz val="10"/>
        <rFont val="Arial Narrow"/>
        <family val="2"/>
      </rPr>
      <t>PEUT</t>
    </r>
    <r>
      <rPr>
        <sz val="10"/>
        <rFont val="Arial Narrow"/>
        <family val="2"/>
      </rPr>
      <t xml:space="preserve"> proposer pour les utilisateurs habilités une fonctionnalité de consultation des données archivées.</t>
    </r>
  </si>
  <si>
    <r>
      <t xml:space="preserve">Lorsque le service est proposé, le service </t>
    </r>
    <r>
      <rPr>
        <b/>
        <sz val="10"/>
        <rFont val="Arial Narrow"/>
        <family val="2"/>
      </rPr>
      <t>PEUT</t>
    </r>
    <r>
      <rPr>
        <sz val="10"/>
        <rFont val="Arial Narrow"/>
        <family val="2"/>
      </rPr>
      <t xml:space="preserve"> proposer une fonctionnalité d’archivage des données des cahiers de liaison et du cahier de correspondance. L’ENT </t>
    </r>
    <r>
      <rPr>
        <b/>
        <sz val="10"/>
        <rFont val="Arial Narrow"/>
        <family val="2"/>
      </rPr>
      <t>PEUT</t>
    </r>
    <r>
      <rPr>
        <sz val="10"/>
        <rFont val="Arial Narrow"/>
        <family val="2"/>
      </rPr>
      <t xml:space="preserve"> proposer pour les utilisateurs habilités une fonctionnalité de consultation des données archivées.</t>
    </r>
  </si>
  <si>
    <r>
      <t xml:space="preserve">Lorsque le service est proposé et que les productions des utilisateurs ne sont pas stockées dans un espace de stockage avec des capacités de sauvegarde et restauration, le service </t>
    </r>
    <r>
      <rPr>
        <b/>
        <sz val="10"/>
        <rFont val="Arial Narrow"/>
        <family val="2"/>
      </rPr>
      <t>PEUT</t>
    </r>
    <r>
      <rPr>
        <sz val="10"/>
        <rFont val="Arial Narrow"/>
        <family val="2"/>
      </rPr>
      <t xml:space="preserve"> proposer cette fonctionnalité à l’aide de, soit des formats standards ou reconnus et éprouvés lorsqu’ils existent, soit des formats ouverts, structurés, documentés et outillés que la solution ENT </t>
    </r>
    <r>
      <rPr>
        <b/>
        <sz val="10"/>
        <rFont val="Arial Narrow"/>
        <family val="2"/>
      </rPr>
      <t xml:space="preserve">DEVRAIT </t>
    </r>
    <r>
      <rPr>
        <sz val="10"/>
        <rFont val="Arial Narrow"/>
        <family val="2"/>
      </rPr>
      <t>proposer.</t>
    </r>
  </si>
  <si>
    <r>
      <t xml:space="preserve">Dans le premier degré, l’ENT </t>
    </r>
    <r>
      <rPr>
        <b/>
        <sz val="10"/>
        <rFont val="Arial Narrow"/>
        <family val="2"/>
      </rPr>
      <t>PEUT</t>
    </r>
    <r>
      <rPr>
        <sz val="10"/>
        <rFont val="Arial Narrow"/>
        <family val="2"/>
      </rPr>
      <t xml:space="preserve"> proposer ou donner accès à des outils bureautiques en ligne pouvant produire des fichiers aux formats bureautiques les plus utilisés.</t>
    </r>
  </si>
  <si>
    <r>
      <t xml:space="preserve">Dans le second degré, l’ENT </t>
    </r>
    <r>
      <rPr>
        <b/>
        <sz val="10"/>
        <rFont val="Arial Narrow"/>
        <family val="2"/>
      </rPr>
      <t>DEVRAIT</t>
    </r>
    <r>
      <rPr>
        <sz val="10"/>
        <rFont val="Arial Narrow"/>
        <family val="2"/>
      </rPr>
      <t xml:space="preserve"> proposer ou donner accès à des outils bureautiques en ligne pouvant produire des fichiers aux formats bureautiques les plus utilisés.</t>
    </r>
  </si>
  <si>
    <r>
      <t xml:space="preserve">Le service </t>
    </r>
    <r>
      <rPr>
        <b/>
        <sz val="10"/>
        <rFont val="Arial Narrow"/>
        <family val="2"/>
      </rPr>
      <t>DEVRAIT</t>
    </r>
    <r>
      <rPr>
        <sz val="10"/>
        <rFont val="Arial Narrow"/>
        <family val="2"/>
      </rPr>
      <t xml:space="preserve"> permettre aux utilisateurs habilités d’exporter et d’importer leurs parcours pédagogiques au format SCORM (ou son évolution xAPI).</t>
    </r>
  </si>
  <si>
    <r>
      <t xml:space="preserve">Le service </t>
    </r>
    <r>
      <rPr>
        <b/>
        <sz val="10"/>
        <rFont val="Arial Narrow"/>
        <family val="2"/>
      </rPr>
      <t>DEVRAIT</t>
    </r>
    <r>
      <rPr>
        <sz val="10"/>
        <rFont val="Arial Narrow"/>
        <family val="2"/>
      </rPr>
      <t xml:space="preserve"> permettre aux administrateurs et exploitants et aux utilisateurs habilités de l’ENT d’exporter et d’importer (individuellement ou en masse) les parcours pédagogiques créés par les utilisateurs dans le format SCORM (ou son évolution xAPI).</t>
    </r>
  </si>
  <si>
    <r>
      <t>Le service</t>
    </r>
    <r>
      <rPr>
        <b/>
        <sz val="10"/>
        <rFont val="Arial Narrow"/>
        <family val="2"/>
      </rPr>
      <t xml:space="preserve"> DOIT</t>
    </r>
    <r>
      <rPr>
        <sz val="10"/>
        <rFont val="Arial Narrow"/>
        <family val="2"/>
      </rPr>
      <t xml:space="preserve"> permettre aux utilisateurs habilités de sauvegarder et de restaurer le contenu de leur espace de stockage et de partage de fichiers.</t>
    </r>
  </si>
  <si>
    <r>
      <t xml:space="preserve">Le service </t>
    </r>
    <r>
      <rPr>
        <b/>
        <sz val="10"/>
        <rFont val="Arial Narrow"/>
        <family val="2"/>
      </rPr>
      <t>DOIT</t>
    </r>
    <r>
      <rPr>
        <sz val="10"/>
        <rFont val="Arial Narrow"/>
        <family val="2"/>
      </rPr>
      <t xml:space="preserve"> permettre aux utilisateurs habilités et aux administrateurs et exploitants de l’ENT de sauvegarder et de restaurer le contenu des espaces de stockage et de partage de fichiers des utilisateurs de l’ENT, que ce soit individuellement pour un utilisateur, pour un groupe d’utilisateur ou pour l’ensemble des utilisateurs de l’ENT (import / export en masse).</t>
    </r>
  </si>
  <si>
    <t>SOC-INT-IED-24</t>
  </si>
  <si>
    <r>
      <t xml:space="preserve">Les temps de traitement par lot </t>
    </r>
    <r>
      <rPr>
        <b/>
        <sz val="10"/>
        <rFont val="Arial Narrow"/>
        <family val="2"/>
      </rPr>
      <t>DEVRAIENT</t>
    </r>
    <r>
      <rPr>
        <sz val="10"/>
        <rFont val="Arial Narrow"/>
        <family val="2"/>
      </rPr>
      <t xml:space="preserve"> permettre de réaliser un traitement quotidien.</t>
    </r>
  </si>
  <si>
    <r>
      <t xml:space="preserve">Le service de courrier électronique </t>
    </r>
    <r>
      <rPr>
        <b/>
        <sz val="10"/>
        <rFont val="Arial Narrow"/>
        <family val="2"/>
      </rPr>
      <t>DOIT</t>
    </r>
    <r>
      <rPr>
        <sz val="10"/>
        <rFont val="Arial Narrow"/>
        <family val="2"/>
      </rPr>
      <t xml:space="preserve"> être accessible à l’aide de clients s’appuyant sur des protocoles standards.</t>
    </r>
  </si>
  <si>
    <r>
      <t xml:space="preserve">Le service de courrier électronique </t>
    </r>
    <r>
      <rPr>
        <b/>
        <sz val="10"/>
        <rFont val="Arial Narrow"/>
        <family val="2"/>
      </rPr>
      <t>DOIT</t>
    </r>
    <r>
      <rPr>
        <sz val="10"/>
        <rFont val="Arial Narrow"/>
        <family val="2"/>
      </rPr>
      <t xml:space="preserve"> permettre de lire, gérer et envoyer des courriers électroniques depuis un navigateur.</t>
    </r>
  </si>
  <si>
    <r>
      <t xml:space="preserve">Le service courrier électronique de l’ENT </t>
    </r>
    <r>
      <rPr>
        <b/>
        <sz val="10"/>
        <rFont val="Arial Narrow"/>
        <family val="2"/>
      </rPr>
      <t>DOIT</t>
    </r>
    <r>
      <rPr>
        <sz val="10"/>
        <rFont val="Arial Narrow"/>
        <family val="2"/>
      </rPr>
      <t xml:space="preserve"> proposer les fonctionnalités standards d’un éditeur de messagerie : attachement d’un ou plusieurs fichiers stockés ou non sur l’ENT, sauvegarde automatique ou non d’un brouillon de message, enrichissement du texte.</t>
    </r>
  </si>
  <si>
    <r>
      <t xml:space="preserve">Le service de courrier électronique </t>
    </r>
    <r>
      <rPr>
        <b/>
        <sz val="10"/>
        <rFont val="Arial Narrow"/>
        <family val="2"/>
      </rPr>
      <t>DOIT</t>
    </r>
    <r>
      <rPr>
        <sz val="10"/>
        <rFont val="Arial Narrow"/>
        <family val="2"/>
      </rPr>
      <t xml:space="preserve"> permettre aux utilisateurs autorisés de créer des dossiers et des sous-dossiers et d’y classer ses courriers.</t>
    </r>
  </si>
  <si>
    <t>Antispam</t>
  </si>
  <si>
    <t>Antivirus</t>
  </si>
  <si>
    <t>UTI-CCO-CEL-19</t>
  </si>
  <si>
    <r>
      <t xml:space="preserve">Le service Courrier électronique de l’ENT </t>
    </r>
    <r>
      <rPr>
        <b/>
        <sz val="10"/>
        <rFont val="Arial Narrow"/>
        <family val="2"/>
      </rPr>
      <t>DOIT</t>
    </r>
    <r>
      <rPr>
        <sz val="10"/>
        <rFont val="Arial Narrow"/>
        <family val="2"/>
      </rPr>
      <t xml:space="preserve"> disposer d'une fonction antivirus permettant de garantir la sécurité des courriels des boîtes des utilisateurs.</t>
    </r>
  </si>
  <si>
    <r>
      <t xml:space="preserve">La solution ENT </t>
    </r>
    <r>
      <rPr>
        <b/>
        <sz val="10"/>
        <rFont val="Arial Narrow"/>
        <family val="2"/>
      </rPr>
      <t>DOIT</t>
    </r>
    <r>
      <rPr>
        <sz val="10"/>
        <rFont val="Arial Narrow"/>
        <family val="2"/>
      </rPr>
      <t xml:space="preserve"> permettre de limiter dans le temps les durées des abonnements des membres d’un groupe à un espace de discussion. </t>
    </r>
  </si>
  <si>
    <r>
      <t xml:space="preserve">Lorsqu’un utilisateur archive les échanges d’un espace de discussion, l’ENT </t>
    </r>
    <r>
      <rPr>
        <b/>
        <sz val="10"/>
        <rFont val="Arial Narrow"/>
        <family val="2"/>
      </rPr>
      <t>DEVRAIT</t>
    </r>
    <r>
      <rPr>
        <sz val="10"/>
        <rFont val="Arial Narrow"/>
        <family val="2"/>
      </rPr>
      <t xml:space="preserve"> anonymiser les messages en masquant ou pseudonymisant le nom des correspondants.</t>
    </r>
  </si>
  <si>
    <r>
      <t xml:space="preserve">Toute solution ENT (d’école, de collège ou de lycée) </t>
    </r>
    <r>
      <rPr>
        <b/>
        <sz val="10"/>
        <rFont val="Arial Narrow"/>
        <family val="2"/>
      </rPr>
      <t>PEUT</t>
    </r>
    <r>
      <rPr>
        <sz val="10"/>
        <rFont val="Arial Narrow"/>
        <family val="2"/>
      </rPr>
      <t xml:space="preserve"> proposer des espaces de travail collaboratif et permettre aux projets ENT de les ouvrir à des utilisateurs d’autres ENT. Lorsqu’il s’agit d’ENT de projets différents, il convient alors de conclure une convention de partenariat entre ces projets ou de le prévoir dans une convention plus générale entre les porteurs de projets (éventuellement par avenant).</t>
    </r>
  </si>
  <si>
    <r>
      <t xml:space="preserve">Les espaces de travail collaboratif </t>
    </r>
    <r>
      <rPr>
        <b/>
        <sz val="10"/>
        <rFont val="Arial Narrow"/>
        <family val="2"/>
      </rPr>
      <t>PEUVENT</t>
    </r>
    <r>
      <rPr>
        <sz val="10"/>
        <rFont val="Arial Narrow"/>
        <family val="2"/>
      </rPr>
      <t xml:space="preserve"> permettre aux utilisateurs habilités de sauvegarder les données sur lesquelles ils ont des droits d'accès.</t>
    </r>
  </si>
  <si>
    <r>
      <t xml:space="preserve">Lorsque qu’un utilisateur habilité archive des données d’un espace de travail collaboratif, l’ENT </t>
    </r>
    <r>
      <rPr>
        <b/>
        <sz val="10"/>
        <rFont val="Arial Narrow"/>
        <family val="2"/>
      </rPr>
      <t xml:space="preserve">PEUT </t>
    </r>
    <r>
      <rPr>
        <sz val="10"/>
        <rFont val="Arial Narrow"/>
        <family val="2"/>
      </rPr>
      <t>pseudonymiser ou</t>
    </r>
    <r>
      <rPr>
        <b/>
        <sz val="10"/>
        <rFont val="Arial Narrow"/>
        <family val="2"/>
      </rPr>
      <t xml:space="preserve"> </t>
    </r>
    <r>
      <rPr>
        <sz val="10"/>
        <rFont val="Arial Narrow"/>
        <family val="2"/>
      </rPr>
      <t>anonymiser les informations en masquant ou maquillant le nom des correspondants.</t>
    </r>
  </si>
  <si>
    <r>
      <t xml:space="preserve">Les données hébergées dans les espaces de travail collaboratif </t>
    </r>
    <r>
      <rPr>
        <b/>
        <sz val="10"/>
        <rFont val="Arial Narrow"/>
        <family val="2"/>
      </rPr>
      <t>PEUVENT</t>
    </r>
    <r>
      <rPr>
        <sz val="10"/>
        <rFont val="Arial Narrow"/>
        <family val="2"/>
      </rPr>
      <t xml:space="preserve"> être accessibles via des protocoles de type WebDAV. Dans ce cas, les contraintes de sécurité et de confidentialité qui s’appliquent aux données personnelles des utilisateurs dans les projets ENT </t>
    </r>
    <r>
      <rPr>
        <b/>
        <sz val="10"/>
        <rFont val="Arial Narrow"/>
        <family val="2"/>
      </rPr>
      <t>DOIVENT</t>
    </r>
    <r>
      <rPr>
        <sz val="10"/>
        <rFont val="Arial Narrow"/>
        <family val="2"/>
      </rPr>
      <t xml:space="preserve"> être respectées.</t>
    </r>
  </si>
  <si>
    <t>Partage de documents et d’applications</t>
  </si>
  <si>
    <t>UTI-CCO-CAV-08</t>
  </si>
  <si>
    <t>Format des contenus</t>
  </si>
  <si>
    <r>
      <t xml:space="preserve">Les utilisateurs autorisés </t>
    </r>
    <r>
      <rPr>
        <b/>
        <sz val="10"/>
        <rFont val="Arial Narrow"/>
        <family val="2"/>
      </rPr>
      <t>PEUVENT</t>
    </r>
    <r>
      <rPr>
        <sz val="10"/>
        <rFont val="Arial Narrow"/>
        <family val="2"/>
      </rPr>
      <t xml:space="preserve"> enrichir leur carnet d'adresses personnel avec ceux du ou des groupes auxquels ils appartiennent.</t>
    </r>
  </si>
  <si>
    <t>UTI-IDO-AGE-12</t>
  </si>
  <si>
    <t>UTI-IDO-AGE-13</t>
  </si>
  <si>
    <r>
      <t xml:space="preserve">L'agenda personnel </t>
    </r>
    <r>
      <rPr>
        <b/>
        <sz val="10"/>
        <rFont val="Arial Narrow"/>
        <family val="2"/>
      </rPr>
      <t xml:space="preserve">DEVRAIT </t>
    </r>
    <r>
      <rPr>
        <sz val="10"/>
        <rFont val="Arial Narrow"/>
        <family val="2"/>
      </rPr>
      <t>proposer aux utilisateurs autorisés la possibilité de placer des liens hypertexte dans les événements d'agenda.</t>
    </r>
  </si>
  <si>
    <r>
      <t>L'agenda personnel</t>
    </r>
    <r>
      <rPr>
        <b/>
        <sz val="10"/>
        <rFont val="Arial Narrow"/>
        <family val="2"/>
      </rPr>
      <t xml:space="preserve"> DEVRAIT</t>
    </r>
    <r>
      <rPr>
        <sz val="10"/>
        <rFont val="Arial Narrow"/>
        <family val="2"/>
      </rPr>
      <t xml:space="preserve"> proposer aux utilisateurs autorisés la possibilité d'associer un code couleur aux événements et potentiellement différent par agenda.</t>
    </r>
  </si>
  <si>
    <r>
      <t xml:space="preserve">Une fonction permettant l'ajout d'entrées dans le carnet d'adresses de l'usager depuis les pages blanches (informations publiques uniquement) </t>
    </r>
    <r>
      <rPr>
        <b/>
        <sz val="10"/>
        <rFont val="Arial Narrow"/>
        <family val="2"/>
      </rPr>
      <t>PEUT</t>
    </r>
    <r>
      <rPr>
        <sz val="10"/>
        <rFont val="Arial Narrow"/>
        <family val="2"/>
      </rPr>
      <t xml:space="preserve"> être proposée.</t>
    </r>
  </si>
  <si>
    <r>
      <t xml:space="preserve">Une fonction permettant à l’utilisateur autorisé d’effectuer des recherches sur les données non structurées auxquelles il a accès sur son ENT (fichiers bureautiques, pièces jointes de courriels, fichiers multimédias…) </t>
    </r>
    <r>
      <rPr>
        <b/>
        <sz val="10"/>
        <rFont val="Arial Narrow"/>
        <family val="2"/>
      </rPr>
      <t>PEUT</t>
    </r>
    <r>
      <rPr>
        <sz val="10"/>
        <rFont val="Arial Narrow"/>
        <family val="2"/>
      </rPr>
      <t xml:space="preserve"> être proposée.</t>
    </r>
  </si>
  <si>
    <r>
      <t xml:space="preserve">Dans le premier degré, une fonction permettant à certains utilisateurs (enseignants) d’ouvrir la visibilité du cahier journal de façon temporaire (de date à date) à certains autres usagers (inspecteurs, conseillers pédagogiques) </t>
    </r>
    <r>
      <rPr>
        <b/>
        <sz val="10"/>
        <rFont val="Arial Narrow"/>
        <family val="2"/>
      </rPr>
      <t>DOIT</t>
    </r>
    <r>
      <rPr>
        <sz val="10"/>
        <rFont val="Arial Narrow"/>
        <family val="2"/>
      </rPr>
      <t xml:space="preserve"> être proposée.</t>
    </r>
  </si>
  <si>
    <r>
      <t>Dans le second degré, une fonction permettant aux enseignants d’ouvrir de façon temporaire (de date à date) la visibilité de leur cahier de textes à certains autres usagers (inspecteurs, conseillers pédagogiques)</t>
    </r>
    <r>
      <rPr>
        <b/>
        <sz val="10"/>
        <rFont val="Arial Narrow"/>
        <family val="2"/>
      </rPr>
      <t xml:space="preserve"> DOIT</t>
    </r>
    <r>
      <rPr>
        <sz val="10"/>
        <rFont val="Arial Narrow"/>
        <family val="2"/>
      </rPr>
      <t xml:space="preserve"> être proposée.</t>
    </r>
  </si>
  <si>
    <t>UTI-AVE-CDT-18</t>
  </si>
  <si>
    <t>UTI-AVE-CDT-19</t>
  </si>
  <si>
    <r>
      <t xml:space="preserve">Dans le second degré, un élève changeant de structure pédagogique (classe/groupe) </t>
    </r>
    <r>
      <rPr>
        <b/>
        <sz val="10"/>
        <rFont val="Arial Narrow"/>
        <family val="2"/>
      </rPr>
      <t>PEUT</t>
    </r>
    <r>
      <rPr>
        <sz val="10"/>
        <rFont val="Arial Narrow"/>
        <family val="2"/>
      </rPr>
      <t xml:space="preserve"> avoir accès aux séances passées de sa nouvelle structure. Si un travail à faire est précisé, l’enseignant </t>
    </r>
    <r>
      <rPr>
        <b/>
        <sz val="10"/>
        <rFont val="Arial Narrow"/>
        <family val="2"/>
      </rPr>
      <t>PEUT</t>
    </r>
    <r>
      <rPr>
        <sz val="10"/>
        <rFont val="Arial Narrow"/>
        <family val="2"/>
      </rPr>
      <t xml:space="preserve"> indiquer dans le cahier de textes la charge de travail pour l’élève et </t>
    </r>
    <r>
      <rPr>
        <b/>
        <sz val="10"/>
        <rFont val="Arial Narrow"/>
        <family val="2"/>
      </rPr>
      <t>PEUT</t>
    </r>
    <r>
      <rPr>
        <sz val="10"/>
        <rFont val="Arial Narrow"/>
        <family val="2"/>
      </rPr>
      <t xml:space="preserve"> consulter la charge de travail globale de la semaine des élèves.</t>
    </r>
  </si>
  <si>
    <r>
      <t xml:space="preserve">Le service Réservation de salles et matériels </t>
    </r>
    <r>
      <rPr>
        <b/>
        <sz val="10"/>
        <rFont val="Arial Narrow"/>
        <family val="2"/>
      </rPr>
      <t>PEUT</t>
    </r>
    <r>
      <rPr>
        <sz val="10"/>
        <rFont val="Arial Narrow"/>
        <family val="2"/>
      </rPr>
      <t xml:space="preserve"> proposer une fonctionnalité d’archivage des données historiques de réservation et des données des réservations en cours pour les salles et les ressources matérielles de l’ENT. Le service </t>
    </r>
    <r>
      <rPr>
        <b/>
        <sz val="10"/>
        <rFont val="Arial Narrow"/>
        <family val="2"/>
      </rPr>
      <t>PEUT</t>
    </r>
    <r>
      <rPr>
        <sz val="10"/>
        <rFont val="Arial Narrow"/>
        <family val="2"/>
      </rPr>
      <t xml:space="preserve"> proposer pour les utilisateurs habilités une fonctionnalité de consultation des données archivées.</t>
    </r>
  </si>
  <si>
    <t>UTI-UTL-RES-05</t>
  </si>
  <si>
    <t>Gestion des éléments réservables</t>
  </si>
  <si>
    <r>
      <t>L'outil de réservation</t>
    </r>
    <r>
      <rPr>
        <b/>
        <sz val="10"/>
        <rFont val="Arial Narrow"/>
        <family val="2"/>
      </rPr>
      <t xml:space="preserve"> DEVRAIT </t>
    </r>
    <r>
      <rPr>
        <sz val="10"/>
        <rFont val="Arial Narrow"/>
        <family val="2"/>
      </rPr>
      <t>permettre aux utilisateurs autorisés et habilités d'activer ou désactiver des ressources, autorisant ou empêchant ainsi leur réservation.</t>
    </r>
  </si>
  <si>
    <r>
      <t xml:space="preserve">Le plan de réversibilité </t>
    </r>
    <r>
      <rPr>
        <b/>
        <sz val="10"/>
        <color theme="1"/>
        <rFont val="Arial Narrow"/>
        <family val="2"/>
      </rPr>
      <t>DOIT</t>
    </r>
    <r>
      <rPr>
        <sz val="10"/>
        <color theme="1"/>
        <rFont val="Arial Narrow"/>
        <family val="2"/>
      </rPr>
      <t xml:space="preserve"> décrire :
- l’organisation à mettre en place ;
- la répartition des responsabilités ;
- la structuration de cette phase (étapes, relations entre les étapes et conditions de fin d’étape) ;
- les éléments de délais et de contraintes de planning ;
- la description de l’assistance administrative et technique et du transfert de compétences ;
- la liste des éléments à transférer et les modalités de transfert.
- l'ensemble des traitements appliqués aux données provenant de comptes supprimés ou en instance de suppression ;
- les données de l’ENT éligibles à la reprise dans le cas où le plan de réversibilité comporterait des changements à risque pour l’intégrité de ces données (par exemple un changement de solution ENT ou un changement d’hébergement).
</t>
    </r>
  </si>
  <si>
    <r>
      <t xml:space="preserve">Le plan de réversibilité </t>
    </r>
    <r>
      <rPr>
        <b/>
        <sz val="10"/>
        <color theme="1"/>
        <rFont val="Arial Narrow"/>
        <family val="2"/>
      </rPr>
      <t>DEVRAIT</t>
    </r>
    <r>
      <rPr>
        <sz val="10"/>
        <color theme="1"/>
        <rFont val="Arial Narrow"/>
        <family val="2"/>
      </rPr>
      <t xml:space="preserve"> être vérifié de manière périodique ou lors de changements importants. La réversibilité peut aussi être mise en œuvre lors d'un changement de solution applicative sans changement de prestataire pour des raisons de maintenance et d'exploitation.</t>
    </r>
  </si>
  <si>
    <t>Fonctionnalités / Règles de gestion</t>
  </si>
  <si>
    <r>
      <t xml:space="preserve">Le service Moteurs de recherche </t>
    </r>
    <r>
      <rPr>
        <b/>
        <sz val="10"/>
        <rFont val="Arial Narrow"/>
        <family val="2"/>
      </rPr>
      <t>DOIT</t>
    </r>
    <r>
      <rPr>
        <sz val="10"/>
        <rFont val="Arial Narrow"/>
        <family val="2"/>
      </rPr>
      <t xml:space="preserve"> être disponible sur chaque ensemble de pages de l’ENT.</t>
    </r>
  </si>
  <si>
    <r>
      <t xml:space="preserve">La solution ENT </t>
    </r>
    <r>
      <rPr>
        <b/>
        <sz val="10"/>
        <rFont val="Arial Narrow"/>
        <family val="2"/>
      </rPr>
      <t>DOIT</t>
    </r>
    <r>
      <rPr>
        <sz val="10"/>
        <rFont val="Arial Narrow"/>
        <family val="2"/>
      </rPr>
      <t xml:space="preserve"> proposer un "Service de recherche".</t>
    </r>
  </si>
  <si>
    <r>
      <t xml:space="preserve">Les utilisateurs autorisés </t>
    </r>
    <r>
      <rPr>
        <b/>
        <sz val="10"/>
        <rFont val="Arial Narrow"/>
        <family val="2"/>
      </rPr>
      <t>DEVRAIENT</t>
    </r>
    <r>
      <rPr>
        <sz val="10"/>
        <rFont val="Arial Narrow"/>
        <family val="2"/>
      </rPr>
      <t xml:space="preserve"> pouvoir ajouter dans leur carnet d'adresses des entrées à partir de l'annuaire de l’école/l'établissement (informations publiques uniquement).</t>
    </r>
  </si>
  <si>
    <r>
      <t xml:space="preserve">Dans le premier degré, chaque enseignant </t>
    </r>
    <r>
      <rPr>
        <b/>
        <sz val="10"/>
        <rFont val="Arial Narrow"/>
        <family val="2"/>
      </rPr>
      <t>DOIT</t>
    </r>
    <r>
      <rPr>
        <sz val="10"/>
        <rFont val="Arial Narrow"/>
        <family val="2"/>
      </rPr>
      <t xml:space="preserve"> disposer d’un « cahier journal de l’enseignant ».</t>
    </r>
  </si>
  <si>
    <r>
      <t xml:space="preserve">Les utilisateurs autorisés </t>
    </r>
    <r>
      <rPr>
        <b/>
        <sz val="10"/>
        <rFont val="Arial Narrow"/>
        <family val="2"/>
      </rPr>
      <t>DOIVENT</t>
    </r>
    <r>
      <rPr>
        <sz val="10"/>
        <rFont val="Arial Narrow"/>
        <family val="2"/>
      </rPr>
      <t xml:space="preserve"> pouvoir créer des groupes d'utilisateurs (internes ou inter-établissements) en désigner les membres et leurs droits sur les outils ou espaces mis à disposition du groupe, et fixer la durée d’existence du groupe.</t>
    </r>
  </si>
  <si>
    <r>
      <t xml:space="preserve">La convention de service </t>
    </r>
    <r>
      <rPr>
        <b/>
        <sz val="10"/>
        <color theme="1"/>
        <rFont val="Arial Narrow"/>
        <family val="2"/>
      </rPr>
      <t>DOIT</t>
    </r>
    <r>
      <rPr>
        <sz val="10"/>
        <color theme="1"/>
        <rFont val="Arial Narrow"/>
        <family val="2"/>
      </rPr>
      <t xml:space="preserve"> comporter la liste des parties concernées, par exemple :
- le responsable de traitement de l’ENT (chef d’établissement, IA-DASEN) dans le cas de transmission de données à caractère personnel;
- le(s) responsable(s) de la mise en œuvre du projet ENT (collectivités, services académiques);
- le responsable du service Tiers.
La convention de service </t>
    </r>
    <r>
      <rPr>
        <b/>
        <sz val="10"/>
        <color theme="1"/>
        <rFont val="Arial Narrow"/>
        <family val="2"/>
      </rPr>
      <t>DOIT</t>
    </r>
    <r>
      <rPr>
        <sz val="10"/>
        <color theme="1"/>
        <rFont val="Arial Narrow"/>
        <family val="2"/>
      </rPr>
      <t xml:space="preserve"> comporter le rôle de chacun :
- responsable de traitement ;
- fournisseur d’identité;
- fournisseur de service.</t>
    </r>
  </si>
  <si>
    <t>Le service Réservation de salles et matériels PEUT permettre aux administrateurs et exploitants et aux utilisateurs habilités de l’ENT, et notamment à l’équipe de direction, d’exporter et d’importer (individuellement ou en masse) les données sur les salles et les ressources matérielles de l’école ou de l’établissement déclarées dans l’ENT, soit dans un format standard ou reconnu et éprouvé s’il existe, soit dans un format ouvert, structuré, documenté et outillé qui DEVRAIT être fourni et géré (versions) par la solution ou par le projet ENT qui DEVRAIT être fourni par la solution ou par le projet ENT. Le format fourni DEVRAIT être complètement documenté afin de faciliter le développement d’outils d’import de données.</t>
  </si>
  <si>
    <r>
      <t xml:space="preserve">Le service de courrier électronique </t>
    </r>
    <r>
      <rPr>
        <b/>
        <sz val="10"/>
        <rFont val="Arial Narrow"/>
        <family val="2"/>
      </rPr>
      <t>DEVRAIT</t>
    </r>
    <r>
      <rPr>
        <sz val="10"/>
        <rFont val="Arial Narrow"/>
        <family val="2"/>
      </rPr>
      <t xml:space="preserve"> permettre aux administrateurs et exploitants et aux utilisateurs habilités de l’ENT d’exporter et d’importer (individuellement ou en masse) les données du service des utilisateurs,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t>
    </r>
  </si>
  <si>
    <r>
      <t xml:space="preserve">Le service de courrier électronique </t>
    </r>
    <r>
      <rPr>
        <b/>
        <sz val="10"/>
        <rFont val="Arial Narrow"/>
        <family val="2"/>
      </rPr>
      <t>DEVRAIT</t>
    </r>
    <r>
      <rPr>
        <sz val="10"/>
        <rFont val="Arial Narrow"/>
        <family val="2"/>
      </rPr>
      <t xml:space="preserve"> permettre aux utilisateurs habilités d’exporter et d’importer leurs données personnelles du service,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t>
    </r>
  </si>
  <si>
    <r>
      <t xml:space="preserve">Le portail de l’ENT </t>
    </r>
    <r>
      <rPr>
        <b/>
        <sz val="10"/>
        <rFont val="Arial Narrow"/>
        <family val="2"/>
      </rPr>
      <t>DOIT</t>
    </r>
    <r>
      <rPr>
        <sz val="10"/>
        <rFont val="Arial Narrow"/>
        <family val="2"/>
      </rPr>
      <t xml:space="preserve"> permettre de présenter un contenu homogène, accessible et adapté aux différents types de canaux d’accès et supports clients retenus par l’école, l’établissement ou le porteur de projet. Pour cela, le service Gestion multicanal </t>
    </r>
    <r>
      <rPr>
        <b/>
        <sz val="10"/>
        <rFont val="Arial Narrow"/>
        <family val="2"/>
      </rPr>
      <t>DOIT</t>
    </r>
    <r>
      <rPr>
        <sz val="10"/>
        <rFont val="Arial Narrow"/>
        <family val="2"/>
      </rPr>
      <t xml:space="preserve"> pouvoir détecter le type de support ainsi que le type de canal d’accès utilisés par l’usager et propager cette information au service Présentation afin de construire la réponse adéquate au format de présentation attendu. Il </t>
    </r>
    <r>
      <rPr>
        <b/>
        <sz val="10"/>
        <rFont val="Arial Narrow"/>
        <family val="2"/>
      </rPr>
      <t>DOIT</t>
    </r>
    <r>
      <rPr>
        <sz val="10"/>
        <rFont val="Arial Narrow"/>
        <family val="2"/>
      </rPr>
      <t xml:space="preserve"> également définir les services Utilisateur accessibles selon le canal d’accès et selon le support de lecture.</t>
    </r>
  </si>
  <si>
    <r>
      <t xml:space="preserve">Un agenda personnel </t>
    </r>
    <r>
      <rPr>
        <b/>
        <sz val="10"/>
        <rFont val="Arial Narrow"/>
        <family val="2"/>
      </rPr>
      <t>DOIT</t>
    </r>
    <r>
      <rPr>
        <sz val="10"/>
        <rFont val="Arial Narrow"/>
        <family val="2"/>
      </rPr>
      <t xml:space="preserve"> être proposé aux utilisateurs autorisés. Un (Des) agenda(s) global (globaux) de l’école/l’établissement </t>
    </r>
    <r>
      <rPr>
        <b/>
        <sz val="10"/>
        <rFont val="Arial Narrow"/>
        <family val="2"/>
      </rPr>
      <t>DOIT</t>
    </r>
    <r>
      <rPr>
        <sz val="10"/>
        <rFont val="Arial Narrow"/>
        <family val="2"/>
      </rPr>
      <t xml:space="preserve"> (</t>
    </r>
    <r>
      <rPr>
        <b/>
        <sz val="10"/>
        <rFont val="Arial Narrow"/>
        <family val="2"/>
      </rPr>
      <t>DOIVENT</t>
    </r>
    <r>
      <rPr>
        <sz val="10"/>
        <rFont val="Arial Narrow"/>
        <family val="2"/>
      </rPr>
      <t xml:space="preserve">) être disponible(s) pour tous les utilisateurs. L’accès en lecture ou écriture </t>
    </r>
    <r>
      <rPr>
        <b/>
        <sz val="10"/>
        <rFont val="Arial Narrow"/>
        <family val="2"/>
      </rPr>
      <t>DOIT</t>
    </r>
    <r>
      <rPr>
        <sz val="10"/>
        <rFont val="Arial Narrow"/>
        <family val="2"/>
      </rPr>
      <t xml:space="preserve"> être paramétrable suivant les catégories d’utilisateurs.</t>
    </r>
  </si>
  <si>
    <r>
      <t xml:space="preserve">Le service agenda de l’ENT </t>
    </r>
    <r>
      <rPr>
        <b/>
        <sz val="10"/>
        <rFont val="Arial Narrow"/>
        <family val="2"/>
      </rPr>
      <t>DEVRAIT</t>
    </r>
    <r>
      <rPr>
        <sz val="10"/>
        <rFont val="Arial Narrow"/>
        <family val="2"/>
      </rPr>
      <t xml:space="preserve"> permettre aux utilisateurs habilités d’exporter et d’importer leur agenda, et en particulier au directeur de l’école et au chef d’établissement,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 qui </t>
    </r>
    <r>
      <rPr>
        <b/>
        <sz val="10"/>
        <rFont val="Arial Narrow"/>
        <family val="2"/>
      </rPr>
      <t>DEVRAIT</t>
    </r>
    <r>
      <rPr>
        <sz val="10"/>
        <rFont val="Arial Narrow"/>
        <family val="2"/>
      </rPr>
      <t xml:space="preserve"> être fourni et géré (versions) par la solution ou par le projet ENT. Le format fourni </t>
    </r>
    <r>
      <rPr>
        <b/>
        <sz val="10"/>
        <rFont val="Arial Narrow"/>
        <family val="2"/>
      </rPr>
      <t>DEVRAIT</t>
    </r>
    <r>
      <rPr>
        <sz val="10"/>
        <rFont val="Arial Narrow"/>
        <family val="2"/>
      </rPr>
      <t xml:space="preserve"> être complètement documenté afin de faciliter le développement d’outils d’import de données.</t>
    </r>
  </si>
  <si>
    <r>
      <t xml:space="preserve">La solution ENT </t>
    </r>
    <r>
      <rPr>
        <b/>
        <sz val="10"/>
        <rFont val="Arial Narrow"/>
        <family val="2"/>
      </rPr>
      <t>DEVRAIT</t>
    </r>
    <r>
      <rPr>
        <sz val="10"/>
        <rFont val="Arial Narrow"/>
        <family val="2"/>
      </rPr>
      <t xml:space="preserve"> permettre aux administrateurs et exploitants et aux utilisateurs habilités de l’ENT d’exporter et d’importer (individuellement ou en masse) les données de publication des utilisateurs, et en particulier l’agenda du directeur de l’école ou celle du chef d’établissement et de l’équipe directive,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 qui </t>
    </r>
    <r>
      <rPr>
        <b/>
        <sz val="10"/>
        <rFont val="Arial Narrow"/>
        <family val="2"/>
      </rPr>
      <t>DEVRAIT</t>
    </r>
    <r>
      <rPr>
        <sz val="10"/>
        <rFont val="Arial Narrow"/>
        <family val="2"/>
      </rPr>
      <t xml:space="preserve"> être fourni et géré (versions) par la solution ou par le projet ENT. Le format fourni </t>
    </r>
    <r>
      <rPr>
        <b/>
        <sz val="10"/>
        <rFont val="Arial Narrow"/>
        <family val="2"/>
      </rPr>
      <t>DEVRAIT</t>
    </r>
    <r>
      <rPr>
        <sz val="10"/>
        <rFont val="Arial Narrow"/>
        <family val="2"/>
      </rPr>
      <t xml:space="preserve"> être complètement documenté afin de faciliter le développement d’outils d’import de données.</t>
    </r>
  </si>
  <si>
    <r>
      <t xml:space="preserve">Le service </t>
    </r>
    <r>
      <rPr>
        <b/>
        <sz val="10"/>
        <rFont val="Arial Narrow"/>
        <family val="2"/>
      </rPr>
      <t>PEUT</t>
    </r>
    <r>
      <rPr>
        <sz val="10"/>
        <rFont val="Arial Narrow"/>
        <family val="2"/>
      </rPr>
      <t xml:space="preserve"> permettre aux utilisateurs habilités d’exporter et d’importer les groupes d’utilisateurs auxquels ils ont accès,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 qui </t>
    </r>
    <r>
      <rPr>
        <b/>
        <sz val="10"/>
        <rFont val="Arial Narrow"/>
        <family val="2"/>
      </rPr>
      <t>DEVRAIT</t>
    </r>
    <r>
      <rPr>
        <sz val="10"/>
        <rFont val="Arial Narrow"/>
        <family val="2"/>
      </rPr>
      <t xml:space="preserve"> être fourni par la solution ou par le projet ENT. Le format fourni </t>
    </r>
    <r>
      <rPr>
        <b/>
        <sz val="10"/>
        <rFont val="Arial Narrow"/>
        <family val="2"/>
      </rPr>
      <t>DEVRAIT</t>
    </r>
    <r>
      <rPr>
        <sz val="10"/>
        <rFont val="Arial Narrow"/>
        <family val="2"/>
      </rPr>
      <t xml:space="preserve"> être complètement documenté afin de faciliter le développement d’outils d’import de données.</t>
    </r>
  </si>
  <si>
    <r>
      <t xml:space="preserve">Le service </t>
    </r>
    <r>
      <rPr>
        <b/>
        <sz val="10"/>
        <rFont val="Arial Narrow"/>
        <family val="2"/>
      </rPr>
      <t>PEUT</t>
    </r>
    <r>
      <rPr>
        <sz val="10"/>
        <rFont val="Arial Narrow"/>
        <family val="2"/>
      </rPr>
      <t xml:space="preserve"> permettre aux administrateurs et exploitants et aux utilisateurs habilités de l’ENT d’exporter et d’importer (individuellement ou en masse) les groupes d’usagers de l’ENT,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 qui </t>
    </r>
    <r>
      <rPr>
        <b/>
        <sz val="10"/>
        <rFont val="Arial Narrow"/>
        <family val="2"/>
      </rPr>
      <t>DEVRAIT</t>
    </r>
    <r>
      <rPr>
        <sz val="10"/>
        <rFont val="Arial Narrow"/>
        <family val="2"/>
      </rPr>
      <t xml:space="preserve"> être fourni par la solution ou par le projet ENT. Le format fourni </t>
    </r>
    <r>
      <rPr>
        <b/>
        <sz val="10"/>
        <rFont val="Arial Narrow"/>
        <family val="2"/>
      </rPr>
      <t>DEVRAIT</t>
    </r>
    <r>
      <rPr>
        <sz val="10"/>
        <rFont val="Arial Narrow"/>
        <family val="2"/>
      </rPr>
      <t xml:space="preserve"> être complètement documenté afin de faciliter le développement d’outils d’import de données.</t>
    </r>
  </si>
  <si>
    <r>
      <t xml:space="preserve">Lorsque des utilisateurs d’un autre projet ENT </t>
    </r>
    <r>
      <rPr>
        <b/>
        <sz val="10"/>
        <rFont val="Arial Narrow"/>
        <family val="2"/>
      </rPr>
      <t>PEUVENT</t>
    </r>
    <r>
      <rPr>
        <sz val="10"/>
        <rFont val="Arial Narrow"/>
        <family val="2"/>
      </rPr>
      <t xml:space="preserve"> accéder à un espace de travail collaboratif, cet accès </t>
    </r>
    <r>
      <rPr>
        <b/>
        <sz val="10"/>
        <rFont val="Arial Narrow"/>
        <family val="2"/>
      </rPr>
      <t>PEUT</t>
    </r>
    <r>
      <rPr>
        <sz val="10"/>
        <rFont val="Arial Narrow"/>
        <family val="2"/>
      </rPr>
      <t xml:space="preserve"> être encadré par une convention de partenariat entre les projets ENT concernés. Dans ce cas, les solutions ENT </t>
    </r>
    <r>
      <rPr>
        <b/>
        <sz val="10"/>
        <rFont val="Arial Narrow"/>
        <family val="2"/>
      </rPr>
      <t>DEVRAIENT</t>
    </r>
    <r>
      <rPr>
        <sz val="10"/>
        <rFont val="Arial Narrow"/>
        <family val="2"/>
      </rPr>
      <t xml:space="preserve"> permettre de limiter dans le temps la durée des comptes des utilisateurs externes d’un espace de travail. </t>
    </r>
  </si>
  <si>
    <r>
      <t xml:space="preserve">Dans un premier temps, les espaces de travail collaboratif </t>
    </r>
    <r>
      <rPr>
        <b/>
        <sz val="10"/>
        <rFont val="Arial Narrow"/>
        <family val="2"/>
      </rPr>
      <t>PEUVENT</t>
    </r>
    <r>
      <rPr>
        <sz val="10"/>
        <rFont val="Arial Narrow"/>
        <family val="2"/>
      </rPr>
      <t xml:space="preserve"> être disponibles au moins pour les profils enseignant et élève. D’autres profils d’utilisateur </t>
    </r>
    <r>
      <rPr>
        <b/>
        <sz val="10"/>
        <rFont val="Arial Narrow"/>
        <family val="2"/>
      </rPr>
      <t>PEUVENT</t>
    </r>
    <r>
      <rPr>
        <sz val="10"/>
        <rFont val="Arial Narrow"/>
        <family val="2"/>
      </rPr>
      <t xml:space="preserve"> être autorisés à s’y connecter si les parties prenantes des ENT concernés ainsi le stipulent dans leur projet de collaboration.</t>
    </r>
  </si>
  <si>
    <r>
      <t xml:space="preserve">Pour chaque type de donnée du service, le service </t>
    </r>
    <r>
      <rPr>
        <b/>
        <sz val="10"/>
        <rFont val="Arial Narrow"/>
        <family val="2"/>
      </rPr>
      <t>PEUT</t>
    </r>
    <r>
      <rPr>
        <sz val="10"/>
        <rFont val="Arial Narrow"/>
        <family val="2"/>
      </rPr>
      <t xml:space="preserve"> permettre aux administrateurs et exploitants de l’ENT et aux utilisateurs habilités d’exporter et d’importer (individuellement ou en masse) les données personnelles du service des utilisateurs (productions et documents),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 qui </t>
    </r>
    <r>
      <rPr>
        <b/>
        <sz val="10"/>
        <rFont val="Arial Narrow"/>
        <family val="2"/>
      </rPr>
      <t>DEVRAIT</t>
    </r>
    <r>
      <rPr>
        <sz val="10"/>
        <rFont val="Arial Narrow"/>
        <family val="2"/>
      </rPr>
      <t xml:space="preserve"> être fourni par la solution ou par le projet ENT. Le format fourni </t>
    </r>
    <r>
      <rPr>
        <b/>
        <sz val="10"/>
        <rFont val="Arial Narrow"/>
        <family val="2"/>
      </rPr>
      <t>DEVRAIT</t>
    </r>
    <r>
      <rPr>
        <sz val="10"/>
        <rFont val="Arial Narrow"/>
        <family val="2"/>
      </rPr>
      <t xml:space="preserve"> être complètement documenté afin de faciliter le développement d’outils d’import de données.</t>
    </r>
  </si>
  <si>
    <r>
      <t xml:space="preserve">Le service </t>
    </r>
    <r>
      <rPr>
        <b/>
        <sz val="10"/>
        <rFont val="Arial Narrow"/>
        <family val="2"/>
      </rPr>
      <t>PEUT</t>
    </r>
    <r>
      <rPr>
        <sz val="10"/>
        <rFont val="Arial Narrow"/>
        <family val="2"/>
      </rPr>
      <t xml:space="preserve"> permettre aux administrateurs et exploitants de l’ENT et au personnel de direction d’exporter et d’importer (individuellement ou en masse) les données de pages Blanches,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 qui </t>
    </r>
    <r>
      <rPr>
        <b/>
        <sz val="10"/>
        <rFont val="Arial Narrow"/>
        <family val="2"/>
      </rPr>
      <t>DEVRAIT</t>
    </r>
    <r>
      <rPr>
        <sz val="10"/>
        <rFont val="Arial Narrow"/>
        <family val="2"/>
      </rPr>
      <t xml:space="preserve"> être fourni par la solution ou par le projet ENT. Le format fourni </t>
    </r>
    <r>
      <rPr>
        <b/>
        <sz val="10"/>
        <rFont val="Arial Narrow"/>
        <family val="2"/>
      </rPr>
      <t>DEVRAIT</t>
    </r>
    <r>
      <rPr>
        <sz val="10"/>
        <rFont val="Arial Narrow"/>
        <family val="2"/>
      </rPr>
      <t xml:space="preserve"> être complètement documenté afin de faciliter le développement d’outils d’import de données.</t>
    </r>
  </si>
  <si>
    <r>
      <t xml:space="preserve">Le service </t>
    </r>
    <r>
      <rPr>
        <b/>
        <sz val="10"/>
        <rFont val="Arial Narrow"/>
        <family val="2"/>
      </rPr>
      <t>PEUT</t>
    </r>
    <r>
      <rPr>
        <sz val="10"/>
        <rFont val="Arial Narrow"/>
        <family val="2"/>
      </rPr>
      <t xml:space="preserve"> permettre aux administrateurs ENT et au personnel de direction d’exporter et d’importer les données Pages Blanches,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 qui </t>
    </r>
    <r>
      <rPr>
        <b/>
        <sz val="10"/>
        <rFont val="Arial Narrow"/>
        <family val="2"/>
      </rPr>
      <t>DEVRAIT</t>
    </r>
    <r>
      <rPr>
        <sz val="10"/>
        <rFont val="Arial Narrow"/>
        <family val="2"/>
      </rPr>
      <t xml:space="preserve"> être fourni par la solution ou par le projet ENT. Le format fourni </t>
    </r>
    <r>
      <rPr>
        <b/>
        <sz val="10"/>
        <rFont val="Arial Narrow"/>
        <family val="2"/>
      </rPr>
      <t>DEVRAIT</t>
    </r>
    <r>
      <rPr>
        <sz val="10"/>
        <rFont val="Arial Narrow"/>
        <family val="2"/>
      </rPr>
      <t xml:space="preserve"> être complètement documenté afin de faciliter le développement d’outils d’import de données.</t>
    </r>
  </si>
  <si>
    <r>
      <t xml:space="preserve">Dans le second degré, l’ENT </t>
    </r>
    <r>
      <rPr>
        <b/>
        <sz val="10"/>
        <rFont val="Arial Narrow"/>
        <family val="2"/>
      </rPr>
      <t>DEVRAIT</t>
    </r>
    <r>
      <rPr>
        <sz val="10"/>
        <rFont val="Arial Narrow"/>
        <family val="2"/>
      </rPr>
      <t xml:space="preserve"> proposer ou permettre aux utilisateurs autorisés la consultation ou la gestion des absences des élèves en respectant la confidentialité (recensement du nombre de demi-journées d'absences justifiées par un motif légitime).</t>
    </r>
  </si>
  <si>
    <t>Registre des traitements</t>
  </si>
  <si>
    <r>
      <t xml:space="preserve">Les traitements mis en œuvre par l’ENT </t>
    </r>
    <r>
      <rPr>
        <b/>
        <sz val="10"/>
        <color theme="1"/>
        <rFont val="Arial Narrow"/>
        <family val="2"/>
      </rPr>
      <t>DOIVENT</t>
    </r>
    <r>
      <rPr>
        <sz val="10"/>
        <color theme="1"/>
        <rFont val="Arial Narrow"/>
        <family val="2"/>
      </rPr>
      <t xml:space="preserve"> être inscrits dans le registre des traitements du responsable de traitement préalablement à leur mise en œuvre.</t>
    </r>
  </si>
  <si>
    <r>
      <t xml:space="preserve">Une mention </t>
    </r>
    <r>
      <rPr>
        <b/>
        <sz val="10"/>
        <rFont val="Arial Narrow"/>
        <family val="2"/>
      </rPr>
      <t>DOIT</t>
    </r>
    <r>
      <rPr>
        <sz val="10"/>
        <rFont val="Arial Narrow"/>
        <family val="2"/>
      </rPr>
      <t xml:space="preserve"> être insérée sur la page d’accueil de l’ENT pour porter à la connaissance des personnes concernées les informations exigées par le RGPD.</t>
    </r>
  </si>
  <si>
    <r>
      <t xml:space="preserve">Lors de l’inscription préalable d’un utilisateur à ses services (process hors ENT), où l’utilisateur s’inscrit, le service Tiers peut demander à l’utilisateur des attributs afin de réaliser, par la suite, l’authentification, le contrôle d’accès ou la personnalisation. 
À cette occasion, le service Tiers </t>
    </r>
    <r>
      <rPr>
        <b/>
        <sz val="10"/>
        <color theme="1"/>
        <rFont val="Arial Narrow"/>
        <family val="2"/>
      </rPr>
      <t>DOIT</t>
    </r>
    <r>
      <rPr>
        <sz val="10"/>
        <color theme="1"/>
        <rFont val="Arial Narrow"/>
        <family val="2"/>
      </rPr>
      <t xml:space="preserve"> faire mention des conditions générales d’accès au service dans le respect des conditions définies dans le registre des traitements pour le traitement en question.</t>
    </r>
  </si>
  <si>
    <r>
      <t xml:space="preserve">Lors de la première connexion de l’utilisateur, lorsqu’il lui est demandé de fournir les informations le concernant, les conditions générales d’accès au service Tiers </t>
    </r>
    <r>
      <rPr>
        <b/>
        <sz val="10"/>
        <color theme="1"/>
        <rFont val="Arial Narrow"/>
        <family val="2"/>
      </rPr>
      <t>DOIVENT</t>
    </r>
    <r>
      <rPr>
        <sz val="10"/>
        <color theme="1"/>
        <rFont val="Arial Narrow"/>
        <family val="2"/>
      </rPr>
      <t xml:space="preserve"> être explicitement préciséess et  conformes aux informations visées  dans le registre des traitements pour le traitement en question.</t>
    </r>
  </si>
  <si>
    <t>JUR-10</t>
  </si>
  <si>
    <t>La durée de conservation des données en ligne, sauvegardées ou archivées DOIT être en conformité avec les besoins exprimés, les règles de sécurité et de confidentialité, les accords des personnes concernées et la législation en vigueur notamment les règles de conservation des archives publiques.</t>
  </si>
  <si>
    <t>Au sens des dispositions applicables à la protection des données à caractère personnel, les sous-traitants DOIVENT se voir imposer les mêmes exigences juridiques de sécurité et de confidentialité des données que le responsable de traitement. Un document contractuel DOIT être régularisé par exemple sous la forme d’une annexe dédiée à la protection des données. Celle-ci reprend les obligations du sous-traitant telles que visées par le RGPD.</t>
  </si>
  <si>
    <t>UTI-CCO-EEC-41</t>
  </si>
  <si>
    <r>
      <t xml:space="preserve">Un utilisateur </t>
    </r>
    <r>
      <rPr>
        <b/>
        <sz val="10"/>
        <rFont val="Arial Narrow"/>
        <family val="2"/>
      </rPr>
      <t>DOIT</t>
    </r>
    <r>
      <rPr>
        <sz val="10"/>
        <rFont val="Arial Narrow"/>
        <family val="2"/>
      </rPr>
      <t xml:space="preserve"> accéder à une ressource / service Utilisateur uniquement s’il est authentifié par un moyen d‘authentification dont le niveau est supérieur ou égal au niveau requis pour cette ressource / service Utilisateur. Dans le cas contraire, une nouvelle demande d’authentification utilisateur </t>
    </r>
    <r>
      <rPr>
        <b/>
        <sz val="10"/>
        <rFont val="Arial Narrow"/>
        <family val="2"/>
      </rPr>
      <t>DOIT</t>
    </r>
    <r>
      <rPr>
        <sz val="10"/>
        <rFont val="Arial Narrow"/>
        <family val="2"/>
      </rPr>
      <t xml:space="preserve"> être demandée avec un moyen d’authentification de niveau supérieur.</t>
    </r>
  </si>
  <si>
    <r>
      <t xml:space="preserve">Des unités d’œuvre </t>
    </r>
    <r>
      <rPr>
        <b/>
        <sz val="10"/>
        <color theme="1"/>
        <rFont val="Arial Narrow"/>
        <family val="2"/>
      </rPr>
      <t>DEVRAIENT</t>
    </r>
    <r>
      <rPr>
        <sz val="10"/>
        <color theme="1"/>
        <rFont val="Arial Narrow"/>
        <family val="2"/>
      </rPr>
      <t xml:space="preserve"> être introduites dans le contrat pour la réalisation des autres activités de maintenance, afin de garantir une bonne réactivité du titulaire et la maîtrise des coûts. En tout état de cause, tout prestataire </t>
    </r>
    <r>
      <rPr>
        <b/>
        <sz val="10"/>
        <color theme="1"/>
        <rFont val="Arial Narrow"/>
        <family val="2"/>
      </rPr>
      <t>DOIT</t>
    </r>
    <r>
      <rPr>
        <sz val="10"/>
        <color theme="1"/>
        <rFont val="Arial Narrow"/>
        <family val="2"/>
      </rPr>
      <t xml:space="preserve"> être lié par un document contractuel. Celui-ci </t>
    </r>
    <r>
      <rPr>
        <b/>
        <sz val="10"/>
        <color theme="1"/>
        <rFont val="Arial Narrow"/>
        <family val="2"/>
      </rPr>
      <t>DOIT</t>
    </r>
    <r>
      <rPr>
        <sz val="10"/>
        <color theme="1"/>
        <rFont val="Arial Narrow"/>
        <family val="2"/>
      </rPr>
      <t xml:space="preserve"> notamment contenir les obligations de sécurité et de confidentialité du sous-traitant conformément au RGPD et à la loi n°78-17 du 6 janvier 1978 relative à l’Informatique, aux fichiers et aux libertés modifiée.</t>
    </r>
  </si>
  <si>
    <t>V6.3</t>
  </si>
  <si>
    <r>
      <t xml:space="preserve">L'ENT </t>
    </r>
    <r>
      <rPr>
        <b/>
        <sz val="10"/>
        <color theme="1"/>
        <rFont val="Arial Narrow"/>
        <family val="2"/>
      </rPr>
      <t>DOIT</t>
    </r>
    <r>
      <rPr>
        <sz val="10"/>
        <color theme="1"/>
        <rFont val="Arial Narrow"/>
        <family val="2"/>
      </rPr>
      <t xml:space="preserve"> être en mesure d'interpréter le vecteur d'identité élève dans le format profil|Nom|Prenom|eleveId|UaiEtab ou FrEduCtId|FrEduCtRefId et de faire le lien avec le compte utilisateur</t>
    </r>
  </si>
  <si>
    <r>
      <t xml:space="preserve">L'ENT </t>
    </r>
    <r>
      <rPr>
        <b/>
        <sz val="10"/>
        <color rgb="FF000000"/>
        <rFont val="Arial Narrow"/>
        <family val="2"/>
      </rPr>
      <t>DOIT</t>
    </r>
    <r>
      <rPr>
        <sz val="10"/>
        <color rgb="FF000000"/>
        <rFont val="Arial Narrow"/>
        <family val="2"/>
      </rPr>
      <t xml:space="preserve"> être en mesure d'interpréter le vecteur d'identité « parent » (représentant légal) dans le format profil|Nom|Prenom|eleveId|UaiEtab ou FrEduCtId|FrEduCtRefId et de faire le lien avec le compte utilisateur</t>
    </r>
  </si>
  <si>
    <t xml:space="preserve">Propagation informations d'identité hors ENT / représentants légaux </t>
  </si>
  <si>
    <r>
      <t xml:space="preserve">Les services de l’ENT pour lesquels la fonctionnalité d’import / export des données est requise </t>
    </r>
    <r>
      <rPr>
        <b/>
        <sz val="10"/>
        <rFont val="Arial Narrow"/>
        <family val="2"/>
      </rPr>
      <t>DEVRAIENT</t>
    </r>
    <r>
      <rPr>
        <sz val="10"/>
        <rFont val="Arial Narrow"/>
        <family val="2"/>
      </rPr>
      <t xml:space="preserve"> proposer à l’utilisateur une interface lui permettant de sélectionner les éléments des données à exporter ou des archives à importer, et cela pour chaque type de donnée concerné par l’exigence.</t>
    </r>
  </si>
  <si>
    <r>
      <t xml:space="preserve">Pour faciliter la portabilité de données entre projets ENT, les données exportées par les services d’un ENT A, appartenant à un projet ENT Pa, </t>
    </r>
    <r>
      <rPr>
        <b/>
        <sz val="10"/>
        <rFont val="Arial Narrow"/>
        <family val="2"/>
      </rPr>
      <t>DEVRAIENT</t>
    </r>
    <r>
      <rPr>
        <sz val="10"/>
        <rFont val="Arial Narrow"/>
        <family val="2"/>
      </rPr>
      <t xml:space="preserve"> être importables dans le même service d’un autre ENT B, appartenant à un autre projet Pb, par le biais de transformations et opérations simples et déductibles d’une documentation décrivant le format de l’archive d’import / export utilisé. Ces formats </t>
    </r>
    <r>
      <rPr>
        <b/>
        <sz val="10"/>
        <rFont val="Arial Narrow"/>
        <family val="2"/>
      </rPr>
      <t>DEVRAIENT</t>
    </r>
    <r>
      <rPr>
        <sz val="10"/>
        <rFont val="Arial Narrow"/>
        <family val="2"/>
      </rPr>
      <t xml:space="preserve"> être outillés, par exemple à l’aide d’un schéma permettant de contrôler la qualité des données et être publiés sous licence libre par l’éditeur ou l’intégrateur de la solution de l’ENT du projet Pa. Une fois les données importées dans le service de l’ENT B, elles </t>
    </r>
    <r>
      <rPr>
        <b/>
        <sz val="10"/>
        <rFont val="Arial Narrow"/>
        <family val="2"/>
      </rPr>
      <t>DEVRAIENT</t>
    </r>
    <r>
      <rPr>
        <sz val="10"/>
        <rFont val="Arial Narrow"/>
        <family val="2"/>
      </rPr>
      <t xml:space="preserve"> être exploitables dans les mêmes conditions qu’avant l’export.</t>
    </r>
  </si>
  <si>
    <r>
      <t xml:space="preserve">Si les données d’un service ENT peuvent être facilement sérialisées dans un seul et unique fichier utilisant un format ouvert (XML, JSON, YAML, HTML…), la solution </t>
    </r>
    <r>
      <rPr>
        <b/>
        <sz val="10"/>
        <rFont val="Arial Narrow"/>
        <family val="2"/>
      </rPr>
      <t>DEVRAIT</t>
    </r>
    <r>
      <rPr>
        <sz val="10"/>
        <rFont val="Arial Narrow"/>
        <family val="2"/>
      </rPr>
      <t xml:space="preserve"> proposer un format autoporteur de la documentation permettant l’interprétation et la vérification des données. Le format utilisé </t>
    </r>
    <r>
      <rPr>
        <b/>
        <sz val="10"/>
        <rFont val="Arial Narrow"/>
        <family val="2"/>
      </rPr>
      <t>DEVRAIT</t>
    </r>
    <r>
      <rPr>
        <sz val="10"/>
        <rFont val="Arial Narrow"/>
        <family val="2"/>
      </rPr>
      <t xml:space="preserve"> permettre aussi de gérer les versions et des informations (métadonnées) telles que les droits sur les objets, la date de création ou de modification, le chemin dans l’ENT…</t>
    </r>
  </si>
  <si>
    <r>
      <t xml:space="preserve">Pour des données complexes, reliant plusieurs objets ou fichiers avec des liens complexes, le service de l’ENT </t>
    </r>
    <r>
      <rPr>
        <b/>
        <sz val="10"/>
        <rFont val="Arial Narrow"/>
        <family val="2"/>
      </rPr>
      <t>DEVRAIT</t>
    </r>
    <r>
      <rPr>
        <sz val="10"/>
        <rFont val="Arial Narrow"/>
        <family val="2"/>
      </rPr>
      <t xml:space="preserve"> proposer un format basé sur des standards ouverts d’archivage (de type ZIP, tar, 7z, etc.) pour encapsuler l’ensemble des données concernées (documents, données manipulées et liens entre eux et avec l’ENT). Dans ce cas, l’archive produite </t>
    </r>
    <r>
      <rPr>
        <b/>
        <sz val="10"/>
        <rFont val="Arial Narrow"/>
        <family val="2"/>
      </rPr>
      <t>DEVRAIT</t>
    </r>
    <r>
      <rPr>
        <sz val="10"/>
        <rFont val="Arial Narrow"/>
        <family val="2"/>
      </rPr>
      <t xml:space="preserve"> inclure un fichier décrivant le contenu de l’archive (un fichier MANIFEST).</t>
    </r>
  </si>
  <si>
    <r>
      <t xml:space="preserve">Les formats de données utilisés par le service Import / export de la solution ENT </t>
    </r>
    <r>
      <rPr>
        <b/>
        <sz val="10"/>
        <rFont val="Arial Narrow"/>
        <family val="2"/>
      </rPr>
      <t>DEVRAIENT</t>
    </r>
    <r>
      <rPr>
        <sz val="10"/>
        <rFont val="Arial Narrow"/>
        <family val="2"/>
      </rPr>
      <t xml:space="preserve"> être intégralement documentés et outillés afin de permettre aux éditeurs / intégrateurs ENT et aux projets de développer des modules de transformation pour les importer.</t>
    </r>
  </si>
  <si>
    <r>
      <t xml:space="preserve">Les formats de données utilisés par le service Import / export de la solution ENT </t>
    </r>
    <r>
      <rPr>
        <b/>
        <sz val="10"/>
        <rFont val="Arial Narrow"/>
        <family val="2"/>
      </rPr>
      <t>DEVRAIENT</t>
    </r>
    <r>
      <rPr>
        <sz val="10"/>
        <rFont val="Arial Narrow"/>
        <family val="2"/>
      </rPr>
      <t xml:space="preserve"> être maintenus et versionnés au besoin par l’éditeur de la solution ENT.</t>
    </r>
  </si>
  <si>
    <r>
      <t xml:space="preserve">L'éditeur de la solution ENT </t>
    </r>
    <r>
      <rPr>
        <b/>
        <sz val="10"/>
        <rFont val="Arial Narrow"/>
        <family val="2"/>
      </rPr>
      <t>DEVRAIT</t>
    </r>
    <r>
      <rPr>
        <sz val="10"/>
        <rFont val="Arial Narrow"/>
        <family val="2"/>
      </rPr>
      <t xml:space="preserve"> fournir la liste de versions en vigueur et </t>
    </r>
    <r>
      <rPr>
        <b/>
        <sz val="10"/>
        <rFont val="Arial Narrow"/>
        <family val="2"/>
      </rPr>
      <t>DEVRAIT</t>
    </r>
    <r>
      <rPr>
        <sz val="10"/>
        <rFont val="Arial Narrow"/>
        <family val="2"/>
      </rPr>
      <t xml:space="preserve"> supporter et maintenir les versions utilisées sur l’ENT pendant toute la durée de l’utilisation de la solution ENT.</t>
    </r>
  </si>
  <si>
    <r>
      <t>Concernant la politique d’import de données « fusion des données existantes et des données importées », la solution ENT</t>
    </r>
    <r>
      <rPr>
        <b/>
        <sz val="10"/>
        <rFont val="Arial Narrow"/>
        <family val="2"/>
      </rPr>
      <t xml:space="preserve"> PEUT</t>
    </r>
    <r>
      <rPr>
        <sz val="10"/>
        <rFont val="Arial Narrow"/>
        <family val="2"/>
      </rPr>
      <t xml:space="preserve"> permettre au porteur de projet ENT de définir les mécanismes d’arbitrage pour chaque conflit possible à l’import (pour chaque type de donnée concerné de chaque service concerné), ce qui peut s’avérer complexe et coûteux. Pour cette raison, les politiques « annule et remplace » et « refus d’import en cas de données existantes » peuvent être retenues.</t>
    </r>
  </si>
  <si>
    <r>
      <t xml:space="preserve">Les formats de type JSON Schema ou XSD </t>
    </r>
    <r>
      <rPr>
        <b/>
        <sz val="10"/>
        <rFont val="Arial Narrow"/>
        <family val="2"/>
      </rPr>
      <t>DEVRAIENT</t>
    </r>
    <r>
      <rPr>
        <sz val="10"/>
        <rFont val="Arial Narrow"/>
        <family val="2"/>
      </rPr>
      <t xml:space="preserve"> être utilisés pour définir et documenter les formats structurés à utiliser dans le service d'import / export de l'ENT.</t>
    </r>
  </si>
  <si>
    <r>
      <t xml:space="preserve">Le service d’import / export de données des services de l’ENT </t>
    </r>
    <r>
      <rPr>
        <b/>
        <sz val="10"/>
        <rFont val="Arial Narrow"/>
        <family val="2"/>
      </rPr>
      <t>DEVRAIT</t>
    </r>
    <r>
      <rPr>
        <sz val="10"/>
        <rFont val="Arial Narrow"/>
        <family val="2"/>
      </rPr>
      <t xml:space="preserve"> spécifier quels formats de données et quelles versions il est capable d’importer, aussi bien pour des données provenant de la solution ENT sous-jacente que pour celles en provenance d’autres projets ENT (avec la même solution ENT ou une solution ENT différente).</t>
    </r>
  </si>
  <si>
    <r>
      <t xml:space="preserve">Les formats à utiliser dans les espaces de travail collaboratif des ENT pour l’ensemble des services de coproduction bureautique </t>
    </r>
    <r>
      <rPr>
        <b/>
        <sz val="10"/>
        <rFont val="Arial Narrow"/>
        <family val="2"/>
      </rPr>
      <t>DOIVENT</t>
    </r>
    <r>
      <rPr>
        <sz val="10"/>
        <rFont val="Arial Narrow"/>
        <family val="2"/>
      </rPr>
      <t xml:space="preserve"> être de préférence des standards ouverts tels qu’OpenDocument (recommandé dans le RGI du 20 avril 2016) ou des formats reconnus.</t>
    </r>
  </si>
  <si>
    <r>
      <t xml:space="preserve">Les espaces de travail peuvent manipuler des types de documents ou de données autres que ceux des services de coproduction bureautique, mais l’import / export de ces données </t>
    </r>
    <r>
      <rPr>
        <b/>
        <sz val="10"/>
        <rFont val="Arial Narrow"/>
        <family val="2"/>
      </rPr>
      <t>DEVRAIT</t>
    </r>
    <r>
      <rPr>
        <sz val="10"/>
        <rFont val="Arial Narrow"/>
        <family val="2"/>
      </rPr>
      <t xml:space="preserve"> être possible au moins dans un format ouvert, structuré, documenté et outillé (tel que recommandé dans le SDET pour certains services de l’ENT).</t>
    </r>
  </si>
  <si>
    <r>
      <t xml:space="preserve">Le service </t>
    </r>
    <r>
      <rPr>
        <b/>
        <sz val="10"/>
        <rFont val="Arial Narrow"/>
        <family val="2"/>
      </rPr>
      <t>DOIT</t>
    </r>
    <r>
      <rPr>
        <sz val="10"/>
        <rFont val="Arial Narrow"/>
        <family val="2"/>
      </rPr>
      <t xml:space="preserve"> permettre aux utilisateurs habilités d’exporter et d’importer leurs données de publication liées au service,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 qui </t>
    </r>
    <r>
      <rPr>
        <b/>
        <sz val="10"/>
        <rFont val="Arial Narrow"/>
        <family val="2"/>
      </rPr>
      <t>DEVRAIT</t>
    </r>
    <r>
      <rPr>
        <sz val="10"/>
        <rFont val="Arial Narrow"/>
        <family val="2"/>
      </rPr>
      <t xml:space="preserve"> être fourni par la solution ou par le projet ENT. Le format fourni </t>
    </r>
    <r>
      <rPr>
        <b/>
        <sz val="10"/>
        <rFont val="Arial Narrow"/>
        <family val="2"/>
      </rPr>
      <t>DEVRAIT</t>
    </r>
    <r>
      <rPr>
        <sz val="10"/>
        <rFont val="Arial Narrow"/>
        <family val="2"/>
      </rPr>
      <t xml:space="preserve"> être complètement documenté afin de faciliter le développement d’outils d’import de données.</t>
    </r>
  </si>
  <si>
    <r>
      <t xml:space="preserve">Le service </t>
    </r>
    <r>
      <rPr>
        <b/>
        <sz val="10"/>
        <rFont val="Arial Narrow"/>
        <family val="2"/>
      </rPr>
      <t>DOIT</t>
    </r>
    <r>
      <rPr>
        <sz val="10"/>
        <rFont val="Arial Narrow"/>
        <family val="2"/>
      </rPr>
      <t xml:space="preserve"> permettre aux administrateurs et exploitants et aux utilisateurs habilités de l’ENT d’exporter et d’importer (individuellement ou en masse) les données de publication des utilisateurs,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 qui </t>
    </r>
    <r>
      <rPr>
        <b/>
        <sz val="10"/>
        <rFont val="Arial Narrow"/>
        <family val="2"/>
      </rPr>
      <t>DEVRAIT</t>
    </r>
    <r>
      <rPr>
        <sz val="10"/>
        <rFont val="Arial Narrow"/>
        <family val="2"/>
      </rPr>
      <t xml:space="preserve"> être fourni par la solution ou par le projet ENT. Le format fourni </t>
    </r>
    <r>
      <rPr>
        <b/>
        <sz val="10"/>
        <rFont val="Arial Narrow"/>
        <family val="2"/>
      </rPr>
      <t>DEVRAIT</t>
    </r>
    <r>
      <rPr>
        <sz val="10"/>
        <rFont val="Arial Narrow"/>
        <family val="2"/>
      </rPr>
      <t xml:space="preserve"> être complètement documenté afin de faciliter le développement d’outils d’import de données.</t>
    </r>
  </si>
  <si>
    <r>
      <t xml:space="preserve">Le service </t>
    </r>
    <r>
      <rPr>
        <b/>
        <sz val="10"/>
        <rFont val="Arial Narrow"/>
        <family val="2"/>
      </rPr>
      <t>DOIT</t>
    </r>
    <r>
      <rPr>
        <sz val="10"/>
        <rFont val="Arial Narrow"/>
        <family val="2"/>
      </rPr>
      <t xml:space="preserve"> permettre aux enseignants du secondaire d’exporter et d’importer leur cahier de textes personnel,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 qui </t>
    </r>
    <r>
      <rPr>
        <b/>
        <sz val="10"/>
        <rFont val="Arial Narrow"/>
        <family val="2"/>
      </rPr>
      <t>DEVRAIT</t>
    </r>
    <r>
      <rPr>
        <sz val="10"/>
        <rFont val="Arial Narrow"/>
        <family val="2"/>
      </rPr>
      <t xml:space="preserve"> être fourni par la solution ou par le projet ENT. Le format fourni </t>
    </r>
    <r>
      <rPr>
        <b/>
        <sz val="10"/>
        <rFont val="Arial Narrow"/>
        <family val="2"/>
      </rPr>
      <t>DEVRAIT</t>
    </r>
    <r>
      <rPr>
        <sz val="10"/>
        <rFont val="Arial Narrow"/>
        <family val="2"/>
      </rPr>
      <t xml:space="preserve"> être complètement documenté afin de faciliter le développement d’outils d’import de données.</t>
    </r>
  </si>
  <si>
    <r>
      <t xml:space="preserve">Le service </t>
    </r>
    <r>
      <rPr>
        <b/>
        <sz val="10"/>
        <rFont val="Arial Narrow"/>
        <family val="2"/>
      </rPr>
      <t>DOIT</t>
    </r>
    <r>
      <rPr>
        <sz val="10"/>
        <rFont val="Arial Narrow"/>
        <family val="2"/>
      </rPr>
      <t xml:space="preserve"> permettre aux enseignants du primaire d’exporter et d’importer leur cahier journal,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 qui </t>
    </r>
    <r>
      <rPr>
        <b/>
        <sz val="10"/>
        <rFont val="Arial Narrow"/>
        <family val="2"/>
      </rPr>
      <t>DEVRAIT</t>
    </r>
    <r>
      <rPr>
        <sz val="10"/>
        <rFont val="Arial Narrow"/>
        <family val="2"/>
      </rPr>
      <t xml:space="preserve"> être fourni par la solution ou par le projet ENT. Le format fourni </t>
    </r>
    <r>
      <rPr>
        <b/>
        <sz val="10"/>
        <rFont val="Arial Narrow"/>
        <family val="2"/>
      </rPr>
      <t>DEVRAIT</t>
    </r>
    <r>
      <rPr>
        <sz val="10"/>
        <rFont val="Arial Narrow"/>
        <family val="2"/>
      </rPr>
      <t xml:space="preserve"> être complètement documenté afin de faciliter le développement d’outils d’import de données.</t>
    </r>
  </si>
  <si>
    <r>
      <t xml:space="preserve">Le service </t>
    </r>
    <r>
      <rPr>
        <b/>
        <sz val="10"/>
        <rFont val="Arial Narrow"/>
        <family val="2"/>
      </rPr>
      <t>DOIT</t>
    </r>
    <r>
      <rPr>
        <sz val="10"/>
        <rFont val="Arial Narrow"/>
        <family val="2"/>
      </rPr>
      <t xml:space="preserve"> permettre aux administrateurs et exploitants et aux utilisateurs habilités de l’ENT d’exporter et d’importer (individuellement ou en masse) le cahier de textes personnel des enseignants de secondaire,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 qui </t>
    </r>
    <r>
      <rPr>
        <b/>
        <sz val="10"/>
        <rFont val="Arial Narrow"/>
        <family val="2"/>
      </rPr>
      <t>DEVRAIT</t>
    </r>
    <r>
      <rPr>
        <sz val="10"/>
        <rFont val="Arial Narrow"/>
        <family val="2"/>
      </rPr>
      <t xml:space="preserve"> être fourni par la solution ou par le projet ENT. Le format fourni </t>
    </r>
    <r>
      <rPr>
        <b/>
        <sz val="10"/>
        <rFont val="Arial Narrow"/>
        <family val="2"/>
      </rPr>
      <t>DEVRAIT</t>
    </r>
    <r>
      <rPr>
        <sz val="10"/>
        <rFont val="Arial Narrow"/>
        <family val="2"/>
      </rPr>
      <t xml:space="preserve"> être complètement documenté afin de faciliter le développement d’outils d’import de données.</t>
    </r>
  </si>
  <si>
    <r>
      <t xml:space="preserve">Le service </t>
    </r>
    <r>
      <rPr>
        <b/>
        <sz val="10"/>
        <rFont val="Arial Narrow"/>
        <family val="2"/>
      </rPr>
      <t>DOIT</t>
    </r>
    <r>
      <rPr>
        <sz val="10"/>
        <rFont val="Arial Narrow"/>
        <family val="2"/>
      </rPr>
      <t xml:space="preserve"> permettre aux administrateurs et exploitants et aux utilisateurs habilités de l’ENT d’exporter et d’importer (individuellement ou en masse) le cahier journal des enseignants de primaire,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 qui </t>
    </r>
    <r>
      <rPr>
        <b/>
        <sz val="10"/>
        <rFont val="Arial Narrow"/>
        <family val="2"/>
      </rPr>
      <t>DEVRAIT</t>
    </r>
    <r>
      <rPr>
        <sz val="10"/>
        <rFont val="Arial Narrow"/>
        <family val="2"/>
      </rPr>
      <t xml:space="preserve"> être fourni par la solution ou par le projet ENT. Le format fourni </t>
    </r>
    <r>
      <rPr>
        <b/>
        <sz val="10"/>
        <rFont val="Arial Narrow"/>
        <family val="2"/>
      </rPr>
      <t>DEVRAIT</t>
    </r>
    <r>
      <rPr>
        <sz val="10"/>
        <rFont val="Arial Narrow"/>
        <family val="2"/>
      </rPr>
      <t xml:space="preserve"> être complètement documenté afin de faciliter le développement d’outils d’import de données.</t>
    </r>
  </si>
  <si>
    <r>
      <t xml:space="preserve">Le service </t>
    </r>
    <r>
      <rPr>
        <b/>
        <sz val="10"/>
        <rFont val="Arial Narrow"/>
        <family val="2"/>
      </rPr>
      <t>DEVRAIT</t>
    </r>
    <r>
      <rPr>
        <sz val="10"/>
        <rFont val="Arial Narrow"/>
        <family val="2"/>
      </rPr>
      <t xml:space="preserve"> permettre aux utilisateurs habilités d’exporter et d’importer leurs parcours pédagogiques au format IMS Common Cartridge.</t>
    </r>
  </si>
  <si>
    <r>
      <t xml:space="preserve">Le service </t>
    </r>
    <r>
      <rPr>
        <b/>
        <sz val="10"/>
        <rFont val="Arial Narrow"/>
        <family val="2"/>
      </rPr>
      <t>DEVRAIT</t>
    </r>
    <r>
      <rPr>
        <sz val="10"/>
        <rFont val="Arial Narrow"/>
        <family val="2"/>
      </rPr>
      <t xml:space="preserve"> permettre aux administrateurs et exploitants et aux utilisateurs habilités de l’ENT d’exporter et d’importer (individuellement ou en masse) les parcours pédagogiques créés par les utilisateurs dans le format IMS Common Cartridge.</t>
    </r>
  </si>
  <si>
    <r>
      <t xml:space="preserve">La traçabilité et journalisation nécessaires sur un plan technique, et sur un plan juridique pour la gestion des preuves, </t>
    </r>
    <r>
      <rPr>
        <b/>
        <sz val="10"/>
        <color theme="1"/>
        <rFont val="Arial Narrow"/>
        <family val="2"/>
      </rPr>
      <t>DOIVENT</t>
    </r>
    <r>
      <rPr>
        <sz val="10"/>
        <color theme="1"/>
        <rFont val="Arial Narrow"/>
        <family val="2"/>
      </rPr>
      <t xml:space="preserve"> respecter les durées de conservation des données à caractère personnel, ce qui implique de prévoir un système de purge. Les exigences de la loi relative à l’Informatique, aux fichiers et libertés modifiée </t>
    </r>
    <r>
      <rPr>
        <b/>
        <sz val="10"/>
        <color theme="1"/>
        <rFont val="Arial Narrow"/>
        <family val="2"/>
      </rPr>
      <t>DOIVENT</t>
    </r>
    <r>
      <rPr>
        <sz val="10"/>
        <color theme="1"/>
        <rFont val="Arial Narrow"/>
        <family val="2"/>
      </rPr>
      <t xml:space="preserve"> être respectées si les événements journalisés comprennent des données à caractère personnel.</t>
    </r>
  </si>
  <si>
    <t>SOC-SEC-IAU-15</t>
  </si>
  <si>
    <t>SOC-SEC-IAU-16</t>
  </si>
  <si>
    <t>SOC-SEC-IAU-17</t>
  </si>
  <si>
    <r>
      <t xml:space="preserve">La confidentialité et l’intégrité des informations d’identification et d’authentification échangées </t>
    </r>
    <r>
      <rPr>
        <b/>
        <sz val="10"/>
        <rFont val="Arial Narrow"/>
        <family val="2"/>
      </rPr>
      <t>DOIVENT</t>
    </r>
    <r>
      <rPr>
        <sz val="10"/>
        <rFont val="Arial Narrow"/>
        <family val="2"/>
      </rPr>
      <t xml:space="preserve"> être assurées de bout en bout (par exemple : les mots de passe </t>
    </r>
    <r>
      <rPr>
        <b/>
        <sz val="10"/>
        <rFont val="Arial Narrow"/>
        <family val="2"/>
      </rPr>
      <t>NE DOIVENT PAS</t>
    </r>
    <r>
      <rPr>
        <sz val="10"/>
        <rFont val="Arial Narrow"/>
        <family val="2"/>
      </rPr>
      <t xml:space="preserve"> être déchiffrés puis chiffrés de nouveau successivement par des éléments intermédiaires). Les dispositifs de protection des clés privées et le module de chiffrement et déchiffrement DOIVENT être certifiés, qualifiés ou doivent faire l’objet d’une certification de sécurité au niveau correspondant à la robustesse attendue.</t>
    </r>
  </si>
  <si>
    <r>
      <t xml:space="preserve">Les données d’authentification </t>
    </r>
    <r>
      <rPr>
        <b/>
        <sz val="10"/>
        <rFont val="Arial Narrow"/>
        <family val="2"/>
      </rPr>
      <t>NE DOIVENT PAS</t>
    </r>
    <r>
      <rPr>
        <sz val="10"/>
        <rFont val="Arial Narrow"/>
        <family val="2"/>
      </rPr>
      <t xml:space="preserve"> être stockées en clair ni enregistrées dans des fichiers log non protégés. Le stockage des clés </t>
    </r>
    <r>
      <rPr>
        <b/>
        <sz val="10"/>
        <rFont val="Arial Narrow"/>
        <family val="2"/>
      </rPr>
      <t>DOIT</t>
    </r>
    <r>
      <rPr>
        <sz val="10"/>
        <rFont val="Arial Narrow"/>
        <family val="2"/>
      </rPr>
      <t xml:space="preserve"> être protégé. Une procédure</t>
    </r>
    <r>
      <rPr>
        <b/>
        <sz val="10"/>
        <rFont val="Arial Narrow"/>
        <family val="2"/>
      </rPr>
      <t xml:space="preserve"> DOIT</t>
    </r>
    <r>
      <rPr>
        <sz val="10"/>
        <rFont val="Arial Narrow"/>
        <family val="2"/>
      </rPr>
      <t xml:space="preserve"> préciser la manière dont les clés vont être gérées.</t>
    </r>
  </si>
  <si>
    <r>
      <t xml:space="preserve">Dans le cas d’utilisation de certificats comme moyen d’authentification, ceux-ci </t>
    </r>
    <r>
      <rPr>
        <b/>
        <sz val="10"/>
        <rFont val="Arial Narrow"/>
        <family val="2"/>
      </rPr>
      <t>DOIVENT</t>
    </r>
    <r>
      <rPr>
        <sz val="10"/>
        <rFont val="Arial Narrow"/>
        <family val="2"/>
      </rPr>
      <t xml:space="preserve"> être émis par une autorité de certification reconnue à la fois par le service Identification et authentification de la solution ENT et par ses services Utilisateur. Ces certificats </t>
    </r>
    <r>
      <rPr>
        <b/>
        <sz val="10"/>
        <rFont val="Arial Narrow"/>
        <family val="2"/>
      </rPr>
      <t>DOIVENT</t>
    </r>
    <r>
      <rPr>
        <sz val="10"/>
        <rFont val="Arial Narrow"/>
        <family val="2"/>
      </rPr>
      <t xml:space="preserve"> être en cours de validité (non révoqués ni expirés). La gestion de ces certificats </t>
    </r>
    <r>
      <rPr>
        <b/>
        <sz val="10"/>
        <rFont val="Arial Narrow"/>
        <family val="2"/>
      </rPr>
      <t>DOIT</t>
    </r>
    <r>
      <rPr>
        <sz val="10"/>
        <rFont val="Arial Narrow"/>
        <family val="2"/>
      </rPr>
      <t xml:space="preserve"> faire l’objet d’une politique de certification. Un certificat d’authentification de serveur conforme au RGS </t>
    </r>
    <r>
      <rPr>
        <b/>
        <sz val="10"/>
        <rFont val="Arial Narrow"/>
        <family val="2"/>
      </rPr>
      <t>DOIT</t>
    </r>
    <r>
      <rPr>
        <sz val="10"/>
        <rFont val="Arial Narrow"/>
        <family val="2"/>
      </rPr>
      <t xml:space="preserve"> être utilisé.</t>
    </r>
  </si>
  <si>
    <t>Dans le cas où la solution ENT est fournisseur d’identité, le système d’authentification DOIT comporter une ou plusieurs des formes suivantes :
- temporisation d'accès au compte après plusieurs échecs, dont la durée augmente exponentiellement dans le temps ; il est recommandé que cette durée soit supérieure à 1 minute après 5 tentatives échouées, et permette de réaliser au maximum 25 tentatives par 24 heures ;
- blocage du compte après un nombre d'authentifications échouées consécutives au plus égal à 10.</t>
  </si>
  <si>
    <r>
      <t xml:space="preserve">Dans le cas où la solution ENT est fournisseur d’identité et pour une authentification par mot de passe, chaque compte utilisateur </t>
    </r>
    <r>
      <rPr>
        <b/>
        <sz val="10"/>
        <rFont val="Arial Narrow"/>
        <family val="2"/>
      </rPr>
      <t xml:space="preserve">DOIT </t>
    </r>
    <r>
      <rPr>
        <sz val="10"/>
        <rFont val="Arial Narrow"/>
        <family val="2"/>
      </rPr>
      <t>être initialisé avec un mot de passe initial aléatoire unique. La transmission des identifiants</t>
    </r>
    <r>
      <rPr>
        <b/>
        <sz val="10"/>
        <rFont val="Arial Narrow"/>
        <family val="2"/>
      </rPr>
      <t xml:space="preserve"> DOIT</t>
    </r>
    <r>
      <rPr>
        <sz val="10"/>
        <rFont val="Arial Narrow"/>
        <family val="2"/>
      </rPr>
      <t xml:space="preserve"> être sécurisée et la modification de ce mot de passe</t>
    </r>
    <r>
      <rPr>
        <b/>
        <sz val="10"/>
        <rFont val="Arial Narrow"/>
        <family val="2"/>
      </rPr>
      <t xml:space="preserve"> DOIT</t>
    </r>
    <r>
      <rPr>
        <sz val="10"/>
        <rFont val="Arial Narrow"/>
        <family val="2"/>
      </rPr>
      <t xml:space="preserve"> être apporté lors de la première connexion. Cette procédure </t>
    </r>
    <r>
      <rPr>
        <b/>
        <sz val="10"/>
        <rFont val="Arial Narrow"/>
        <family val="2"/>
      </rPr>
      <t xml:space="preserve">DOIT </t>
    </r>
    <r>
      <rPr>
        <sz val="10"/>
        <rFont val="Arial Narrow"/>
        <family val="2"/>
      </rPr>
      <t>être également appliquée lors du renouvellement du mot de passe.</t>
    </r>
  </si>
  <si>
    <r>
      <t>Dans le cas où la solution ENT est fournisseur d’identité et pour une authentification par mot de passe, les mots de passe</t>
    </r>
    <r>
      <rPr>
        <b/>
        <sz val="10"/>
        <rFont val="Arial Narrow"/>
        <family val="2"/>
      </rPr>
      <t xml:space="preserve"> DOIVENT</t>
    </r>
    <r>
      <rPr>
        <sz val="10"/>
        <rFont val="Arial Narrow"/>
        <family val="2"/>
      </rPr>
      <t xml:space="preserve"> être renouvelés au moindre doute de compromission et éventuellement de manière périodique (tous les six mois ou une fois par an).</t>
    </r>
  </si>
  <si>
    <t>SOC-SEC-AUT-04</t>
  </si>
  <si>
    <r>
      <t xml:space="preserve">Une revue annuelle des privilèges </t>
    </r>
    <r>
      <rPr>
        <b/>
        <sz val="10"/>
        <rFont val="Arial Narrow"/>
        <family val="2"/>
      </rPr>
      <t>DOIT</t>
    </r>
    <r>
      <rPr>
        <sz val="10"/>
        <rFont val="Arial Narrow"/>
        <family val="2"/>
      </rPr>
      <t xml:space="preserve"> être réalisée afin d’identifier et de supprimer les comptes non utilisés, et de réaligner les privilèges sur les fonctions de chaque utilisateur.</t>
    </r>
  </si>
  <si>
    <r>
      <t xml:space="preserve">Lors des échanges d’informations d’identité, l’identité des services impliqués ou des serveurs supportant les services en question </t>
    </r>
    <r>
      <rPr>
        <b/>
        <sz val="10"/>
        <rFont val="Arial Narrow"/>
        <family val="2"/>
      </rPr>
      <t>DOIT</t>
    </r>
    <r>
      <rPr>
        <sz val="10"/>
        <rFont val="Arial Narrow"/>
        <family val="2"/>
      </rPr>
      <t xml:space="preserve"> être garantie, par exemple à travers une authentification par certificat. Le protocole TLS </t>
    </r>
    <r>
      <rPr>
        <b/>
        <sz val="10"/>
        <rFont val="Arial Narrow"/>
        <family val="2"/>
      </rPr>
      <t>DOIT</t>
    </r>
    <r>
      <rPr>
        <sz val="10"/>
        <rFont val="Arial Narrow"/>
        <family val="2"/>
      </rPr>
      <t xml:space="preserve"> être utilisé dans ces dernières versions pour assurer la confidentialité et l’intégrité des échanges.</t>
    </r>
  </si>
  <si>
    <t>SOC-SEC-DVS-02</t>
  </si>
  <si>
    <t>SOC-SEC-DVS-03</t>
  </si>
  <si>
    <t>SOC-SEC-DVS-04</t>
  </si>
  <si>
    <r>
      <t xml:space="preserve">Une procédure de gestion des incidents </t>
    </r>
    <r>
      <rPr>
        <b/>
        <sz val="10"/>
        <rFont val="Arial Narrow"/>
        <family val="2"/>
      </rPr>
      <t xml:space="preserve">DOIT </t>
    </r>
    <r>
      <rPr>
        <sz val="10"/>
        <rFont val="Arial Narrow"/>
        <family val="2"/>
      </rPr>
      <t>être établie.</t>
    </r>
  </si>
  <si>
    <r>
      <t xml:space="preserve">Une liste de contact des personnes en charge de la gestion des violations de données </t>
    </r>
    <r>
      <rPr>
        <b/>
        <sz val="10"/>
        <rFont val="Arial Narrow"/>
        <family val="2"/>
      </rPr>
      <t>DOIT</t>
    </r>
    <r>
      <rPr>
        <sz val="10"/>
        <rFont val="Arial Narrow"/>
        <family val="2"/>
      </rPr>
      <t xml:space="preserve"> être établie.</t>
    </r>
  </si>
  <si>
    <r>
      <t xml:space="preserve">Un plan de réaction </t>
    </r>
    <r>
      <rPr>
        <b/>
        <sz val="10"/>
        <rFont val="Arial Narrow"/>
        <family val="2"/>
      </rPr>
      <t>DOIT</t>
    </r>
    <r>
      <rPr>
        <sz val="10"/>
        <rFont val="Arial Narrow"/>
        <family val="2"/>
      </rPr>
      <t xml:space="preserve"> être établi en cas de violation de données pour chaque risque élevé. Ce plan de réaction </t>
    </r>
    <r>
      <rPr>
        <b/>
        <sz val="10"/>
        <rFont val="Arial Narrow"/>
        <family val="2"/>
      </rPr>
      <t>DOIT</t>
    </r>
    <r>
      <rPr>
        <sz val="10"/>
        <rFont val="Arial Narrow"/>
        <family val="2"/>
      </rPr>
      <t xml:space="preserve"> être tenu à jour et évalué au travers de tests périodiques.</t>
    </r>
  </si>
  <si>
    <r>
      <t xml:space="preserve">Un cloisonnement de l’environnement technique de production </t>
    </r>
    <r>
      <rPr>
        <b/>
        <sz val="10"/>
        <rFont val="Arial Narrow"/>
        <family val="2"/>
      </rPr>
      <t>DOIT</t>
    </r>
    <r>
      <rPr>
        <sz val="10"/>
        <rFont val="Arial Narrow"/>
        <family val="2"/>
      </rPr>
      <t xml:space="preserve"> être mis en place afin d’empêcher le moindre accès aux données de l’ENT à partir d’autres plateformes (exemple : plateforme de test). Une vérification régulière du cloisonnement effective des données </t>
    </r>
    <r>
      <rPr>
        <b/>
        <sz val="10"/>
        <rFont val="Arial Narrow"/>
        <family val="2"/>
      </rPr>
      <t>DOIT</t>
    </r>
    <r>
      <rPr>
        <sz val="10"/>
        <rFont val="Arial Narrow"/>
        <family val="2"/>
      </rPr>
      <t xml:space="preserve"> être effectuée. L’ajout de destinataires ou d’interconnexions </t>
    </r>
    <r>
      <rPr>
        <b/>
        <sz val="10"/>
        <rFont val="Arial Narrow"/>
        <family val="2"/>
      </rPr>
      <t>DOIT</t>
    </r>
    <r>
      <rPr>
        <sz val="10"/>
        <rFont val="Arial Narrow"/>
        <family val="2"/>
      </rPr>
      <t xml:space="preserve"> être vérifié.</t>
    </r>
  </si>
  <si>
    <t>SOC-SUP-EXP-06</t>
  </si>
  <si>
    <t>SOC-SUP-EXP-07</t>
  </si>
  <si>
    <r>
      <t xml:space="preserve">Les comptes à privilèges </t>
    </r>
    <r>
      <rPr>
        <b/>
        <sz val="10"/>
        <rFont val="Arial Narrow"/>
        <family val="2"/>
      </rPr>
      <t>DOIVENT</t>
    </r>
    <r>
      <rPr>
        <sz val="10"/>
        <rFont val="Arial Narrow"/>
        <family val="2"/>
      </rPr>
      <t xml:space="preserve"> faire l’objet d’une traçabilité et d’une surveillance spécifique, notamment concernant l’utilisation des privilèges.</t>
    </r>
  </si>
  <si>
    <r>
      <t>Les exigences de la loi relative à l’Informatique, aux fichiers et aux libertés modifiée</t>
    </r>
    <r>
      <rPr>
        <b/>
        <sz val="10"/>
        <rFont val="Arial Narrow"/>
        <family val="2"/>
      </rPr>
      <t xml:space="preserve"> DOIVENT </t>
    </r>
    <r>
      <rPr>
        <sz val="10"/>
        <rFont val="Arial Narrow"/>
        <family val="2"/>
      </rPr>
      <t>être respectées pour les événements journalisés comprenant des données à caractère personnel.</t>
    </r>
  </si>
  <si>
    <t>SOC-SUP-ABO-05</t>
  </si>
  <si>
    <r>
      <t xml:space="preserve">Les comptes administrateurs </t>
    </r>
    <r>
      <rPr>
        <b/>
        <sz val="10"/>
        <rFont val="Arial Narrow"/>
        <family val="2"/>
      </rPr>
      <t>DOIVENT</t>
    </r>
    <r>
      <rPr>
        <sz val="10"/>
        <rFont val="Arial Narrow"/>
        <family val="2"/>
      </rPr>
      <t xml:space="preserve"> être réservés exclusivement aux tâches d’administration.</t>
    </r>
  </si>
  <si>
    <r>
      <t xml:space="preserve">Le service de courrier électronique </t>
    </r>
    <r>
      <rPr>
        <b/>
        <sz val="10"/>
        <rFont val="Arial Narrow"/>
        <family val="2"/>
      </rPr>
      <t>PEUT</t>
    </r>
    <r>
      <rPr>
        <sz val="10"/>
        <rFont val="Arial Narrow"/>
        <family val="2"/>
      </rPr>
      <t xml:space="preserve"> proposer le moyen de chiffrer les messages. Dans ce cas, les dispositifs de protection des clés privées et le module de chiffrement et déchiffrement </t>
    </r>
    <r>
      <rPr>
        <b/>
        <sz val="10"/>
        <rFont val="Arial Narrow"/>
        <family val="2"/>
      </rPr>
      <t xml:space="preserve">DOIVENT </t>
    </r>
    <r>
      <rPr>
        <sz val="10"/>
        <rFont val="Arial Narrow"/>
        <family val="2"/>
      </rPr>
      <t xml:space="preserve">être certifiés, qualifiés ou doivent faire l’objet d’une certification de sécurité au niveau correspondant à la robustesse attendue. Le certificat d’authentification de serveur </t>
    </r>
    <r>
      <rPr>
        <b/>
        <sz val="10"/>
        <rFont val="Arial Narrow"/>
        <family val="2"/>
      </rPr>
      <t>DOIT</t>
    </r>
    <r>
      <rPr>
        <sz val="10"/>
        <rFont val="Arial Narrow"/>
        <family val="2"/>
      </rPr>
      <t xml:space="preserve"> être conforme au RGS. Une procédure </t>
    </r>
    <r>
      <rPr>
        <b/>
        <sz val="10"/>
        <rFont val="Arial Narrow"/>
        <family val="2"/>
      </rPr>
      <t>DOIT</t>
    </r>
    <r>
      <rPr>
        <sz val="10"/>
        <rFont val="Arial Narrow"/>
        <family val="2"/>
      </rPr>
      <t xml:space="preserve"> préciser la manière dont les clés vont être gérées. Le stockage des clés </t>
    </r>
    <r>
      <rPr>
        <b/>
        <sz val="10"/>
        <rFont val="Arial Narrow"/>
        <family val="2"/>
      </rPr>
      <t>DOIT</t>
    </r>
    <r>
      <rPr>
        <sz val="10"/>
        <rFont val="Arial Narrow"/>
        <family val="2"/>
      </rPr>
      <t xml:space="preserve"> être protégé.</t>
    </r>
  </si>
  <si>
    <r>
      <t xml:space="preserve">Tout gestionnaire d’un espace de discussion </t>
    </r>
    <r>
      <rPr>
        <b/>
        <sz val="10"/>
        <rFont val="Arial Narrow"/>
        <family val="2"/>
      </rPr>
      <t>DOIT</t>
    </r>
    <r>
      <rPr>
        <sz val="10"/>
        <rFont val="Arial Narrow"/>
        <family val="2"/>
      </rPr>
      <t xml:space="preserve"> pouvoir modérer les discussions et déléguer la modération de discussions.</t>
    </r>
  </si>
  <si>
    <t>UTI-CCO-EEC-42</t>
  </si>
  <si>
    <r>
      <t>L’ENT</t>
    </r>
    <r>
      <rPr>
        <b/>
        <sz val="10"/>
        <rFont val="Arial Narrow"/>
        <family val="2"/>
      </rPr>
      <t xml:space="preserve"> DOIT</t>
    </r>
    <r>
      <rPr>
        <sz val="10"/>
        <rFont val="Arial Narrow"/>
        <family val="2"/>
      </rPr>
      <t xml:space="preserve"> proposer aux utilisateurs une fonctionnalité de signalement auprès du modérateur des publications et messages dont le contenu est à caractère obscène, pornographique, sexuel, raciste, offensant, diffamatoire, discriminatoire, désobligeant, violent ou haineux. Par ailleurs, l’ENT </t>
    </r>
    <r>
      <rPr>
        <b/>
        <sz val="10"/>
        <rFont val="Arial Narrow"/>
        <family val="2"/>
      </rPr>
      <t>DEVRAIT</t>
    </r>
    <r>
      <rPr>
        <sz val="10"/>
        <rFont val="Arial Narrow"/>
        <family val="2"/>
      </rPr>
      <t xml:space="preserve"> proposer une fonctionnalité de signalement automatique de ces publications et messages.</t>
    </r>
  </si>
  <si>
    <r>
      <t xml:space="preserve">La publication et l'édition de pages internet </t>
    </r>
    <r>
      <rPr>
        <b/>
        <sz val="10"/>
        <rFont val="Arial Narrow"/>
        <family val="2"/>
      </rPr>
      <t>DOIVENT</t>
    </r>
    <r>
      <rPr>
        <sz val="10"/>
        <rFont val="Arial Narrow"/>
        <family val="2"/>
      </rPr>
      <t xml:space="preserve"> faire l'objet d'une procédure de modération et/ou d'un circuit de validation.</t>
    </r>
  </si>
  <si>
    <t>V6.4</t>
  </si>
  <si>
    <t>UX-01</t>
  </si>
  <si>
    <t>UX-02</t>
  </si>
  <si>
    <t>UX-03</t>
  </si>
  <si>
    <t>UX-04</t>
  </si>
  <si>
    <t>UX-05</t>
  </si>
  <si>
    <t>Maintenance évolutive</t>
  </si>
  <si>
    <t>Analyses expertes</t>
  </si>
  <si>
    <t>Tests d’utilisabilité</t>
  </si>
  <si>
    <t>Échelles d’évaluation</t>
  </si>
  <si>
    <t>Ateliers de co-conception</t>
  </si>
  <si>
    <r>
      <t xml:space="preserve">Lorsqu’un nouvel élément (parcours, fonctionnalité) est intégré à l’ENT, il </t>
    </r>
    <r>
      <rPr>
        <b/>
        <sz val="10"/>
        <rFont val="Arial Narrow"/>
        <family val="2"/>
      </rPr>
      <t>DEVRAIT</t>
    </r>
    <r>
      <rPr>
        <sz val="10"/>
        <rFont val="Arial Narrow"/>
        <family val="2"/>
      </rPr>
      <t xml:space="preserve"> faire l’objet d’un atelier de co-conception avec les utilisateurs</t>
    </r>
  </si>
  <si>
    <r>
      <t xml:space="preserve">Pour s’assurer que le système soit en adéquation avec l’évolution des usages des utilisateurs, il </t>
    </r>
    <r>
      <rPr>
        <b/>
        <sz val="10"/>
        <rFont val="Arial Narrow"/>
        <family val="2"/>
      </rPr>
      <t>DEVRAIT</t>
    </r>
    <r>
      <rPr>
        <sz val="10"/>
        <rFont val="Arial Narrow"/>
        <family val="2"/>
      </rPr>
      <t xml:space="preserve"> faire l’objet d’une évaluation par échelle UX tous les ans</t>
    </r>
  </si>
  <si>
    <r>
      <t xml:space="preserve">Lorsqu’un nouveau parcours est construit, il </t>
    </r>
    <r>
      <rPr>
        <b/>
        <sz val="10"/>
        <rFont val="Arial Narrow"/>
        <family val="2"/>
      </rPr>
      <t>DEVRAIT</t>
    </r>
    <r>
      <rPr>
        <sz val="10"/>
        <rFont val="Arial Narrow"/>
        <family val="2"/>
      </rPr>
      <t xml:space="preserve"> faire l’objet d’une campagne de tests d’utilisabilité.</t>
    </r>
  </si>
  <si>
    <r>
      <t xml:space="preserve">Dans le cadre d’une refonte totale de l’interface utilisateur, les parcours existants </t>
    </r>
    <r>
      <rPr>
        <b/>
        <sz val="10"/>
        <rFont val="Arial Narrow"/>
        <family val="2"/>
      </rPr>
      <t>DOIVENT</t>
    </r>
    <r>
      <rPr>
        <sz val="10"/>
        <rFont val="Arial Narrow"/>
        <family val="2"/>
      </rPr>
      <t xml:space="preserve"> être soumis à une analyse experte avant de faire l’objet d’une évolution.</t>
    </r>
  </si>
  <si>
    <r>
      <t xml:space="preserve">Un panel d’utilisateurs </t>
    </r>
    <r>
      <rPr>
        <b/>
        <sz val="10"/>
        <rFont val="Arial Narrow"/>
        <family val="2"/>
      </rPr>
      <t xml:space="preserve">DEVRAIT </t>
    </r>
    <r>
      <rPr>
        <sz val="10"/>
        <rFont val="Arial Narrow"/>
        <family val="2"/>
      </rPr>
      <t>être sollicité pour la maintenance évolutive une fois par an.</t>
    </r>
  </si>
  <si>
    <t>Conception centrée sur l’utilisateur</t>
  </si>
  <si>
    <t xml:space="preserve">Qualités attendues </t>
  </si>
  <si>
    <t>ERGO-01</t>
  </si>
  <si>
    <t>ERGO-02</t>
  </si>
  <si>
    <t>ERGO-03</t>
  </si>
  <si>
    <t>ERGO-04</t>
  </si>
  <si>
    <t>ERGO-05</t>
  </si>
  <si>
    <t>ERGO-06</t>
  </si>
  <si>
    <t>ERGO-07</t>
  </si>
  <si>
    <t>ERGO-08</t>
  </si>
  <si>
    <t>ERGO-09</t>
  </si>
  <si>
    <t xml:space="preserve">Ergonomie </t>
  </si>
  <si>
    <t>Nombre d’éléments de navigation</t>
  </si>
  <si>
    <t>Forme des éléments</t>
  </si>
  <si>
    <t>Emplacement des éléments</t>
  </si>
  <si>
    <t>Retour immédiat</t>
  </si>
  <si>
    <t>Gestion des erreurs</t>
  </si>
  <si>
    <t>Boutons d’accès</t>
  </si>
  <si>
    <t>ERGO-10</t>
  </si>
  <si>
    <t xml:space="preserve">Mode d’accès </t>
  </si>
  <si>
    <r>
      <t xml:space="preserve">Le clic sur un bouton menant à un service tiers </t>
    </r>
    <r>
      <rPr>
        <b/>
        <sz val="10"/>
        <rFont val="Arial Narrow"/>
        <family val="2"/>
      </rPr>
      <t>DEVRAIT</t>
    </r>
    <r>
      <rPr>
        <sz val="10"/>
        <rFont val="Arial Narrow"/>
        <family val="2"/>
      </rPr>
      <t xml:space="preserve"> ouvrir un nouvel onglet dans le navigateur de l’utilisateur.</t>
    </r>
  </si>
  <si>
    <r>
      <t xml:space="preserve">Lorsqu’un bouton dirige l’utilisateur vers un service tiers (hors du cadre de l’ENT), il </t>
    </r>
    <r>
      <rPr>
        <b/>
        <sz val="10"/>
        <rFont val="Arial Narrow"/>
        <family val="2"/>
      </rPr>
      <t>DEVRAIT</t>
    </r>
    <r>
      <rPr>
        <sz val="10"/>
        <rFont val="Arial Narrow"/>
        <family val="2"/>
      </rPr>
      <t xml:space="preserve"> le lui indiquer de façon explicite et compréhensible.</t>
    </r>
  </si>
  <si>
    <r>
      <t xml:space="preserve">L’utilisateur </t>
    </r>
    <r>
      <rPr>
        <b/>
        <sz val="10"/>
        <rFont val="Arial Narrow"/>
        <family val="2"/>
      </rPr>
      <t>DEVRAIT</t>
    </r>
    <r>
      <rPr>
        <sz val="10"/>
        <rFont val="Arial Narrow"/>
        <family val="2"/>
      </rPr>
      <t xml:space="preserve"> être en capacité de revenir sur une action effectuée via un mécanisme de correction.</t>
    </r>
  </si>
  <si>
    <r>
      <t xml:space="preserve">Les messages d’erreur </t>
    </r>
    <r>
      <rPr>
        <b/>
        <sz val="10"/>
        <rFont val="Arial Narrow"/>
        <family val="2"/>
      </rPr>
      <t>DEVRAIENT</t>
    </r>
    <r>
      <rPr>
        <sz val="10"/>
        <rFont val="Arial Narrow"/>
        <family val="2"/>
      </rPr>
      <t xml:space="preserve"> être formulés dans un langage courant et compréhensible par l’utilisateur.</t>
    </r>
  </si>
  <si>
    <r>
      <t xml:space="preserve">Les actions des utilisateurs </t>
    </r>
    <r>
      <rPr>
        <b/>
        <sz val="10"/>
        <rFont val="Arial Narrow"/>
        <family val="2"/>
      </rPr>
      <t>DOIVENT</t>
    </r>
    <r>
      <rPr>
        <sz val="10"/>
        <rFont val="Arial Narrow"/>
        <family val="2"/>
      </rPr>
      <t xml:space="preserve"> être suivies d’un retour immédiat du système.</t>
    </r>
  </si>
  <si>
    <r>
      <t xml:space="preserve">Les éléments d’un contexte différent </t>
    </r>
    <r>
      <rPr>
        <b/>
        <sz val="10"/>
        <rFont val="Arial Narrow"/>
        <family val="2"/>
      </rPr>
      <t>DEVRAIENT</t>
    </r>
    <r>
      <rPr>
        <sz val="10"/>
        <rFont val="Arial Narrow"/>
        <family val="2"/>
      </rPr>
      <t xml:space="preserve"> être espacés les uns des autres.</t>
    </r>
  </si>
  <si>
    <r>
      <t xml:space="preserve">Les éléments d’un même contexte </t>
    </r>
    <r>
      <rPr>
        <b/>
        <sz val="10"/>
        <rFont val="Arial Narrow"/>
        <family val="2"/>
      </rPr>
      <t>DEVRAIENT</t>
    </r>
    <r>
      <rPr>
        <sz val="10"/>
        <rFont val="Arial Narrow"/>
        <family val="2"/>
      </rPr>
      <t xml:space="preserve"> être proches les uns des autres.</t>
    </r>
  </si>
  <si>
    <r>
      <t xml:space="preserve">Les éléments de même nature </t>
    </r>
    <r>
      <rPr>
        <b/>
        <sz val="10"/>
        <rFont val="Arial Narrow"/>
        <family val="2"/>
      </rPr>
      <t>DOIVENT</t>
    </r>
    <r>
      <rPr>
        <sz val="10"/>
        <rFont val="Arial Narrow"/>
        <family val="2"/>
      </rPr>
      <t xml:space="preserve"> être représentés de la même façon.</t>
    </r>
  </si>
  <si>
    <r>
      <t xml:space="preserve">Les options de navigation de même niveau </t>
    </r>
    <r>
      <rPr>
        <b/>
        <sz val="10"/>
        <rFont val="Arial Narrow"/>
        <family val="2"/>
      </rPr>
      <t>NE DEVRAIENT PAS</t>
    </r>
    <r>
      <rPr>
        <sz val="10"/>
        <rFont val="Arial Narrow"/>
        <family val="2"/>
      </rPr>
      <t xml:space="preserve"> dépasser 7 pour réduire la charge cognitive et mnésique de l’utilisateur.</t>
    </r>
  </si>
  <si>
    <r>
      <t xml:space="preserve">Les liens déclenchant une action (confirmer, annuler, démarrer un processus, passer à l’étape suivante…) </t>
    </r>
    <r>
      <rPr>
        <b/>
        <sz val="10"/>
        <rFont val="Arial Narrow"/>
        <family val="2"/>
      </rPr>
      <t>DOIVENT</t>
    </r>
    <r>
      <rPr>
        <sz val="10"/>
        <rFont val="Arial Narrow"/>
        <family val="2"/>
      </rPr>
      <t xml:space="preserve"> avoir une affordance suffisante.</t>
    </r>
  </si>
  <si>
    <r>
      <t xml:space="preserve">La solution ENT </t>
    </r>
    <r>
      <rPr>
        <b/>
        <sz val="10"/>
        <rFont val="Arial Narrow"/>
        <family val="2"/>
      </rPr>
      <t>DOIT</t>
    </r>
    <r>
      <rPr>
        <sz val="10"/>
        <rFont val="Arial Narrow"/>
        <family val="2"/>
      </rPr>
      <t xml:space="preserve"> présenter de manière cohérente, homogène et accessible le contenu et les services Utilisateur d’un usager quels que soient le canal d’accès et le support utilisés. La navigation entre les différents services Utilisateur </t>
    </r>
    <r>
      <rPr>
        <b/>
        <sz val="10"/>
        <rFont val="Arial Narrow"/>
        <family val="2"/>
      </rPr>
      <t>DOIT</t>
    </r>
    <r>
      <rPr>
        <sz val="10"/>
        <rFont val="Arial Narrow"/>
        <family val="2"/>
      </rPr>
      <t xml:space="preserve"> être optimisée par une architecture de l’information suffisamment explicite et compréhensible.</t>
    </r>
  </si>
  <si>
    <r>
      <t xml:space="preserve">L’interface proposée par les espaces de travail collaboratif des ENT </t>
    </r>
    <r>
      <rPr>
        <b/>
        <sz val="10"/>
        <rFont val="Arial Narrow"/>
        <family val="2"/>
      </rPr>
      <t>DEVRAIT</t>
    </r>
    <r>
      <rPr>
        <sz val="10"/>
        <rFont val="Arial Narrow"/>
        <family val="2"/>
      </rPr>
      <t xml:space="preserve"> s’adapter selon le profil de l’utilisateur (principalement le degré et le type d'utilisateur - élève ou enseignant).</t>
    </r>
  </si>
  <si>
    <r>
      <t xml:space="preserve">Dans le cadre particulier du cycle 3, les espaces de travail collaboratif </t>
    </r>
    <r>
      <rPr>
        <b/>
        <sz val="10"/>
        <rFont val="Arial Narrow"/>
        <family val="2"/>
      </rPr>
      <t>DEVRAIENT</t>
    </r>
    <r>
      <rPr>
        <sz val="10"/>
        <rFont val="Arial Narrow"/>
        <family val="2"/>
      </rPr>
      <t xml:space="preserve"> proposer une interface adaptée pour les élèves de l'école (CM1 et CM2), même s'ils sont hébergés sur l'ENT du collège.</t>
    </r>
  </si>
  <si>
    <t>11.1.1</t>
  </si>
  <si>
    <t>11.1.3</t>
  </si>
  <si>
    <t>Visioconférence</t>
  </si>
  <si>
    <t>N/A</t>
  </si>
  <si>
    <r>
      <t xml:space="preserve">Dans le premier degré, un service de visioconférence </t>
    </r>
    <r>
      <rPr>
        <b/>
        <sz val="10"/>
        <rFont val="Arial Narrow"/>
        <family val="2"/>
      </rPr>
      <t>DEVRAIT</t>
    </r>
    <r>
      <rPr>
        <sz val="10"/>
        <rFont val="Arial Narrow"/>
        <family val="2"/>
      </rPr>
      <t xml:space="preserve"> être mis à disposition des utilisateurs ou groupes d’utilisateurs, selon leurs droits.</t>
    </r>
  </si>
  <si>
    <r>
      <t xml:space="preserve">Dans le deuxième degré, un service de visioconférence </t>
    </r>
    <r>
      <rPr>
        <b/>
        <sz val="10"/>
        <rFont val="Arial Narrow"/>
        <family val="2"/>
      </rPr>
      <t>DOIT</t>
    </r>
    <r>
      <rPr>
        <sz val="10"/>
        <rFont val="Arial Narrow"/>
        <family val="2"/>
      </rPr>
      <t xml:space="preserve"> être mis à disposition des utilisateurs ou groupes d’utilisateurs, selon leurs droits.</t>
    </r>
  </si>
  <si>
    <r>
      <t>Le service de visioconférence</t>
    </r>
    <r>
      <rPr>
        <b/>
        <sz val="10"/>
        <rFont val="Arial Narrow"/>
        <family val="2"/>
      </rPr>
      <t xml:space="preserve"> DOIT</t>
    </r>
    <r>
      <rPr>
        <sz val="10"/>
        <rFont val="Arial Narrow"/>
        <family val="2"/>
      </rPr>
      <t xml:space="preserve"> proposer un système de gestion des participants. Ce système </t>
    </r>
    <r>
      <rPr>
        <b/>
        <sz val="10"/>
        <rFont val="Arial Narrow"/>
        <family val="2"/>
      </rPr>
      <t>DOIT</t>
    </r>
    <r>
      <rPr>
        <sz val="10"/>
        <rFont val="Arial Narrow"/>
        <family val="2"/>
      </rPr>
      <t xml:space="preserve"> permettre au gestionnaire d'activer ou de désactiver momentanément le son et/ou la vidéo d'un ou de plusieurs participants.</t>
    </r>
  </si>
  <si>
    <r>
      <t xml:space="preserve">Le service de visioconférence </t>
    </r>
    <r>
      <rPr>
        <b/>
        <sz val="10"/>
        <rFont val="Arial Narrow"/>
        <family val="2"/>
      </rPr>
      <t>DOIT</t>
    </r>
    <r>
      <rPr>
        <sz val="10"/>
        <rFont val="Arial Narrow"/>
        <family val="2"/>
      </rPr>
      <t xml:space="preserve"> proposer un système de messagerie instantanée aux participants</t>
    </r>
  </si>
  <si>
    <r>
      <t xml:space="preserve">Le service de visioconférence </t>
    </r>
    <r>
      <rPr>
        <b/>
        <sz val="10"/>
        <rFont val="Arial Narrow"/>
        <family val="2"/>
      </rPr>
      <t>DOIT</t>
    </r>
    <r>
      <rPr>
        <sz val="10"/>
        <rFont val="Arial Narrow"/>
        <family val="2"/>
      </rPr>
      <t xml:space="preserve"> permettre de partager l’écran, des documents et des applications.</t>
    </r>
  </si>
  <si>
    <r>
      <t xml:space="preserve">Le service de visioconférence </t>
    </r>
    <r>
      <rPr>
        <b/>
        <sz val="10"/>
        <rFont val="Arial Narrow"/>
        <family val="2"/>
      </rPr>
      <t>DOIT</t>
    </r>
    <r>
      <rPr>
        <sz val="10"/>
        <rFont val="Arial Narrow"/>
        <family val="2"/>
      </rPr>
      <t xml:space="preserve"> permettre aux utilisateurs habilités d’exporter et d’importer les données enregistrées de visioconférence,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 Le format fourni </t>
    </r>
    <r>
      <rPr>
        <b/>
        <sz val="10"/>
        <rFont val="Arial Narrow"/>
        <family val="2"/>
      </rPr>
      <t>DEVRAIT</t>
    </r>
    <r>
      <rPr>
        <sz val="10"/>
        <rFont val="Arial Narrow"/>
        <family val="2"/>
      </rPr>
      <t xml:space="preserve"> être complètement documenté afin de faciliter le développement d’outils d’import de données.</t>
    </r>
  </si>
  <si>
    <r>
      <t xml:space="preserve">Le service de visioconférence </t>
    </r>
    <r>
      <rPr>
        <b/>
        <sz val="10"/>
        <rFont val="Arial Narrow"/>
        <family val="2"/>
      </rPr>
      <t>DEVRAIT</t>
    </r>
    <r>
      <rPr>
        <sz val="10"/>
        <rFont val="Arial Narrow"/>
        <family val="2"/>
      </rPr>
      <t xml:space="preserve"> permettre aux administrateurs et exploitants et aux utilisateurs habilités de l’ENT d’exporter et d’importer (individuellement ou en masse) les données enregistrées de visioconférence des utilisateurs, soit dans un format standard ou reconnu et éprouvé s’il existe, soit dans un format ouvert, structuré, documenté et outillé qui </t>
    </r>
    <r>
      <rPr>
        <b/>
        <sz val="10"/>
        <rFont val="Arial Narrow"/>
        <family val="2"/>
      </rPr>
      <t>DEVRAIT</t>
    </r>
    <r>
      <rPr>
        <sz val="10"/>
        <rFont val="Arial Narrow"/>
        <family val="2"/>
      </rPr>
      <t xml:space="preserve"> être fourni et géré (versions) par la solution ou par le projet ENT. Le format fourni </t>
    </r>
    <r>
      <rPr>
        <b/>
        <sz val="10"/>
        <rFont val="Arial Narrow"/>
        <family val="2"/>
      </rPr>
      <t xml:space="preserve">DEVRAIT </t>
    </r>
    <r>
      <rPr>
        <sz val="10"/>
        <rFont val="Arial Narrow"/>
        <family val="2"/>
      </rPr>
      <t>être complètement documenté afin de faciliter le développement d’outils d’import de données.</t>
    </r>
  </si>
  <si>
    <r>
      <t xml:space="preserve">Les outils de visioconférence </t>
    </r>
    <r>
      <rPr>
        <b/>
        <sz val="10"/>
        <rFont val="Arial Narrow"/>
        <family val="2"/>
      </rPr>
      <t>DEVRAIENT</t>
    </r>
    <r>
      <rPr>
        <sz val="10"/>
        <rFont val="Arial Narrow"/>
        <family val="2"/>
      </rPr>
      <t xml:space="preserve"> utiliser des formats ouverts tels que ceux définis dans le RGI.</t>
    </r>
  </si>
  <si>
    <r>
      <t>Tout utilisateur de l’ENT</t>
    </r>
    <r>
      <rPr>
        <b/>
        <sz val="10"/>
        <rFont val="Arial Narrow"/>
        <family val="2"/>
      </rPr>
      <t xml:space="preserve"> DOIT</t>
    </r>
    <r>
      <rPr>
        <sz val="10"/>
        <rFont val="Arial Narrow"/>
        <family val="2"/>
      </rPr>
      <t xml:space="preserve"> posséder au moins un identifiant unique, personnel, invariant et idéalement non significatif, lui permettant d’être identifié et authentifié lors de ses accès aux services Utilisateur.</t>
    </r>
  </si>
  <si>
    <r>
      <t>Lors d’un changement de solution ENT, cet identifiant unique, personnel, invariant et idéalement non significatif</t>
    </r>
    <r>
      <rPr>
        <b/>
        <sz val="10"/>
        <rFont val="Arial Narrow"/>
        <family val="2"/>
      </rPr>
      <t xml:space="preserve"> DOIT</t>
    </r>
    <r>
      <rPr>
        <sz val="10"/>
        <rFont val="Arial Narrow"/>
        <family val="2"/>
      </rPr>
      <t xml:space="preserve"> être conservé d’une solution à l’autre pour les élèves et les enseignants. Les procédures de reprise de données doivent transférer dans la nouvelle solution les identifiants utilisés dans la solution remplacée.</t>
    </r>
  </si>
  <si>
    <r>
      <t xml:space="preserve">Tout accédant à l’ENT </t>
    </r>
    <r>
      <rPr>
        <b/>
        <sz val="10"/>
        <rFont val="Arial Narrow"/>
        <family val="2"/>
      </rPr>
      <t>DOIT</t>
    </r>
    <r>
      <rPr>
        <sz val="10"/>
        <rFont val="Arial Narrow"/>
        <family val="2"/>
      </rPr>
      <t xml:space="preserve"> disposer d’un moyen d’authentification d’un niveau de sécurité adapté à la criticité des données et services auxquels il accède. </t>
    </r>
  </si>
  <si>
    <r>
      <t xml:space="preserve">Suite à une période d’inactivité atteignant une durée maximum fixée, le service Authentification </t>
    </r>
    <r>
      <rPr>
        <b/>
        <sz val="10"/>
        <rFont val="Arial Narrow"/>
        <family val="2"/>
      </rPr>
      <t>DOIT</t>
    </r>
    <r>
      <rPr>
        <sz val="10"/>
        <rFont val="Arial Narrow"/>
        <family val="2"/>
      </rPr>
      <t xml:space="preserve"> demander une nouvelle authentification de l’utilisateur pour le maintien de sa session. La valeur de cette durée maximum peut varier selon les profils usager et modalités d’accès. Cette durée maximum doit prendre en considération l’ensemble des usages incluant l’utilisation de services Tiers accédés depuis l’ENT.
</t>
    </r>
    <r>
      <rPr>
        <b/>
        <sz val="10"/>
        <rFont val="Arial Narrow"/>
        <family val="2"/>
      </rPr>
      <t>Pour des questions d’accessibilité, il est souhaitable que cette durée soit réglable par l’utilisateur lui-même sans que celle-ci ne dépasse une durée maximale prédéfinie (cf. dyspraxie).</t>
    </r>
  </si>
  <si>
    <r>
      <t xml:space="preserve">Chaque projet ENT </t>
    </r>
    <r>
      <rPr>
        <b/>
        <sz val="10"/>
        <rFont val="Arial Narrow"/>
        <family val="2"/>
      </rPr>
      <t>DOIT</t>
    </r>
    <r>
      <rPr>
        <sz val="10"/>
        <rFont val="Arial Narrow"/>
        <family val="2"/>
      </rPr>
      <t xml:space="preserve"> définir :
- les différents moyens d’authentification pris en charge ;
- la hiérarchie de niveau entre ces moyens d’authentification ;
- le moyen d’authentification associé à chaque ressource /service Utilisateur de l’ENT en fonction du niveau d’authentification requis.
</t>
    </r>
  </si>
  <si>
    <t>SOC-SEC-IAU-18</t>
  </si>
  <si>
    <r>
      <t xml:space="preserve">Dans le cas où la solution ENT est fournisseur d’identité et pour une authentification par mot de passe, une politique de mot de passe </t>
    </r>
    <r>
      <rPr>
        <b/>
        <sz val="10"/>
        <rFont val="Arial Narrow"/>
        <family val="2"/>
      </rPr>
      <t xml:space="preserve">DOIT </t>
    </r>
    <r>
      <rPr>
        <sz val="10"/>
        <rFont val="Arial Narrow"/>
        <family val="2"/>
      </rPr>
      <t xml:space="preserve">être préalablement définie et appliquée afin de s’assurer de la robustesse du mot de passe (longueur minimale requise, composition du mot de passe avec caractères alphanumériques/caractères spéciaux/Majuscule-minuscule, bannissement de certaines chaines de caractères). </t>
    </r>
  </si>
  <si>
    <t>SOC-SEC-AUT-05</t>
  </si>
  <si>
    <t>Sécurité annuaire de sécurité</t>
  </si>
  <si>
    <r>
      <t xml:space="preserve">Les données de l’annuaire de sécurité </t>
    </r>
    <r>
      <rPr>
        <b/>
        <sz val="10"/>
        <rFont val="Arial Narrow"/>
        <family val="2"/>
      </rPr>
      <t>DEVRAIENT</t>
    </r>
    <r>
      <rPr>
        <sz val="10"/>
        <rFont val="Arial Narrow"/>
        <family val="2"/>
      </rPr>
      <t xml:space="preserve"> se limiter aux informations d’identité et d’habilitation nécessaires au contrôle des accès des utilisateurs aux services Utilisateur.
Toute information complémentaire non nécessaire au contrôle des accès des utilisateurs</t>
    </r>
    <r>
      <rPr>
        <b/>
        <sz val="10"/>
        <rFont val="Arial Narrow"/>
        <family val="2"/>
      </rPr>
      <t xml:space="preserve"> DEVRAIT</t>
    </r>
    <r>
      <rPr>
        <sz val="10"/>
        <rFont val="Arial Narrow"/>
        <family val="2"/>
      </rPr>
      <t xml:space="preserve"> être stockée et gérée dans un annuaire fonctionnel. </t>
    </r>
  </si>
  <si>
    <t>Médiacentre</t>
  </si>
  <si>
    <t>MED-01</t>
  </si>
  <si>
    <t>MED-02</t>
  </si>
  <si>
    <t>MED-03</t>
  </si>
  <si>
    <t>MED-04</t>
  </si>
  <si>
    <t>MED-05</t>
  </si>
  <si>
    <t>MED-06</t>
  </si>
  <si>
    <t>MED-07</t>
  </si>
  <si>
    <t>MED-08</t>
  </si>
  <si>
    <t>MED-09</t>
  </si>
  <si>
    <r>
      <t xml:space="preserve">Afin de simplifier la présentation des ressources dans le médiacentre, la distinction des ressources intégrées ou non </t>
    </r>
    <r>
      <rPr>
        <b/>
        <sz val="10"/>
        <color theme="1"/>
        <rFont val="Arial Narrow"/>
        <family val="2"/>
      </rPr>
      <t>NE DEVRAIT PAS</t>
    </r>
    <r>
      <rPr>
        <sz val="10"/>
        <color theme="1"/>
        <rFont val="Arial Narrow"/>
        <family val="2"/>
      </rPr>
      <t xml:space="preserve"> être affichée.</t>
    </r>
  </si>
  <si>
    <r>
      <t xml:space="preserve">La présentation des ressources pédagogiques éditoriales dans le Médiacentre </t>
    </r>
    <r>
      <rPr>
        <b/>
        <sz val="10"/>
        <color theme="1"/>
        <rFont val="Arial Narrow"/>
        <family val="2"/>
      </rPr>
      <t>PEUT</t>
    </r>
    <r>
      <rPr>
        <sz val="10"/>
        <color theme="1"/>
        <rFont val="Arial Narrow"/>
        <family val="2"/>
      </rPr>
      <t xml:space="preserve"> être organisée selon les catégories de ressources définies par le GAR.</t>
    </r>
  </si>
  <si>
    <r>
      <t>Le Médiacentre</t>
    </r>
    <r>
      <rPr>
        <b/>
        <sz val="10"/>
        <color theme="1"/>
        <rFont val="Arial Narrow"/>
        <family val="2"/>
      </rPr>
      <t xml:space="preserve"> DEVRAIT</t>
    </r>
    <r>
      <rPr>
        <sz val="10"/>
        <color theme="1"/>
        <rFont val="Arial Narrow"/>
        <family val="2"/>
      </rPr>
      <t xml:space="preserve"> trier les ressources selon des critères autres que les catégories de ressources : dates de dernière consultation, titres, matières ou domaines d’enseignement, favoris, etc.</t>
    </r>
  </si>
  <si>
    <r>
      <t xml:space="preserve">Une fonctionnalité d’ajout de ressources à une liste de favoris </t>
    </r>
    <r>
      <rPr>
        <b/>
        <sz val="10"/>
        <color theme="1"/>
        <rFont val="Arial Narrow"/>
        <family val="2"/>
      </rPr>
      <t>DEVRAIT</t>
    </r>
    <r>
      <rPr>
        <sz val="10"/>
        <color theme="1"/>
        <rFont val="Arial Narrow"/>
        <family val="2"/>
      </rPr>
      <t xml:space="preserve"> être proposée dans le Médiacentre.</t>
    </r>
  </si>
  <si>
    <r>
      <t xml:space="preserve">Le Médiacentre </t>
    </r>
    <r>
      <rPr>
        <b/>
        <sz val="10"/>
        <color theme="1"/>
        <rFont val="Arial Narrow"/>
        <family val="2"/>
      </rPr>
      <t>DEVRAIT</t>
    </r>
    <r>
      <rPr>
        <sz val="10"/>
        <color theme="1"/>
        <rFont val="Arial Narrow"/>
        <family val="2"/>
      </rPr>
      <t xml:space="preserve"> présenter un moteur de recherche sur les ressources, notamment pour les enseignants.</t>
    </r>
  </si>
  <si>
    <r>
      <t xml:space="preserve">Le Médiacentre </t>
    </r>
    <r>
      <rPr>
        <b/>
        <sz val="10"/>
        <color theme="1"/>
        <rFont val="Arial Narrow"/>
        <family val="2"/>
      </rPr>
      <t>DEVRAIT</t>
    </r>
    <r>
      <rPr>
        <sz val="10"/>
        <color theme="1"/>
        <rFont val="Arial Narrow"/>
        <family val="2"/>
      </rPr>
      <t xml:space="preserve"> permettre à l’utilisateur de filtrer ses ressources.</t>
    </r>
  </si>
  <si>
    <r>
      <t xml:space="preserve">La présentation de chaque ressource dans le Médiacentre </t>
    </r>
    <r>
      <rPr>
        <b/>
        <sz val="10"/>
        <color theme="1"/>
        <rFont val="Arial Narrow"/>
        <family val="2"/>
      </rPr>
      <t>DOIT</t>
    </r>
    <r>
      <rPr>
        <sz val="10"/>
        <color theme="1"/>
        <rFont val="Arial Narrow"/>
        <family val="2"/>
      </rPr>
      <t xml:space="preserve"> a minima contenir le titre, l’éditeur, la vignette et l’identifiant ark de la ressource.</t>
    </r>
  </si>
  <si>
    <r>
      <t xml:space="preserve">Pour les ressources accessibles via le GAR, la vignette de la ressource </t>
    </r>
    <r>
      <rPr>
        <b/>
        <sz val="10"/>
        <color theme="1"/>
        <rFont val="Arial Narrow"/>
        <family val="2"/>
      </rPr>
      <t>DOIT</t>
    </r>
    <r>
      <rPr>
        <sz val="10"/>
        <color theme="1"/>
        <rFont val="Arial Narrow"/>
        <family val="2"/>
      </rPr>
      <t xml:space="preserve"> être celle fournie par le GAR (qui comporte la pastille GAR).</t>
    </r>
  </si>
  <si>
    <r>
      <t xml:space="preserve">Pour les utilisateurs multi-établissements, la solution ENT </t>
    </r>
    <r>
      <rPr>
        <b/>
        <sz val="10"/>
        <color theme="1"/>
        <rFont val="Arial Narrow"/>
        <family val="2"/>
      </rPr>
      <t>DOIT</t>
    </r>
    <r>
      <rPr>
        <sz val="10"/>
        <color theme="1"/>
        <rFont val="Arial Narrow"/>
        <family val="2"/>
      </rPr>
      <t xml:space="preserve"> donc présenter un Médiacentre ou un onglet de Médiacentre par école / établissement.</t>
    </r>
  </si>
  <si>
    <r>
      <t xml:space="preserve">Les données exportées par les services de l’ENT </t>
    </r>
    <r>
      <rPr>
        <b/>
        <sz val="10"/>
        <rFont val="Arial Narrow"/>
        <family val="2"/>
      </rPr>
      <t>DEVRAIENT</t>
    </r>
    <r>
      <rPr>
        <sz val="10"/>
        <rFont val="Arial Narrow"/>
        <family val="2"/>
      </rPr>
      <t xml:space="preserve"> être réimportables dans ces mêmes services du même projet ENT et, une fois importées, exploitables dans les mêmes conditions qu’avant l’export.</t>
    </r>
  </si>
  <si>
    <r>
      <t>Le service Import / export de données des services de l’ENT</t>
    </r>
    <r>
      <rPr>
        <b/>
        <sz val="10"/>
        <rFont val="Arial Narrow"/>
        <family val="2"/>
      </rPr>
      <t xml:space="preserve"> DOIT</t>
    </r>
    <r>
      <rPr>
        <sz val="10"/>
        <rFont val="Arial Narrow"/>
        <family val="2"/>
      </rPr>
      <t xml:space="preserve"> utiliser des formats de données standards ou reconnus et éprouvés lorsqu’ils sont disponibles et adaptés au besoin (SCORM, xAPI, IMS Common Cartridge, OpenDocument, xlsx, docx, HTML, XML, etc.).</t>
    </r>
  </si>
  <si>
    <r>
      <t xml:space="preserve">S’il n’existe pas de format de représentation des données standard ou reconnu et éprouvé pour exporter les données d’un service de l’ENT pour lesquelles cette fonctionnalité est requise, des formats spécifiques ouverts et structurés d’import / export des données concernées </t>
    </r>
    <r>
      <rPr>
        <b/>
        <sz val="10"/>
        <rFont val="Arial Narrow"/>
        <family val="2"/>
      </rPr>
      <t>DOIVENT</t>
    </r>
    <r>
      <rPr>
        <sz val="10"/>
        <rFont val="Arial Narrow"/>
        <family val="2"/>
      </rPr>
      <t xml:space="preserve"> être proposés et documentés dans la solution ENT.</t>
    </r>
  </si>
  <si>
    <r>
      <t xml:space="preserve">Un mécanisme de gestion des erreurs d’import ou d’export de données dans les services de l’ENT </t>
    </r>
    <r>
      <rPr>
        <b/>
        <sz val="10"/>
        <rFont val="Arial Narrow"/>
        <family val="2"/>
      </rPr>
      <t>DOIT</t>
    </r>
    <r>
      <rPr>
        <sz val="10"/>
        <rFont val="Arial Narrow"/>
        <family val="2"/>
      </rPr>
      <t xml:space="preserve"> être prévu afin de pouvoir identifier des tentatives d’import de formats de données ou de versions de format de données non pris en charge, ou en cas de problème survenant lors de l’import ou de l’export de données.</t>
    </r>
  </si>
  <si>
    <r>
      <t xml:space="preserve">L’exposition des données des services d’un projet ENT pour consultation à partir d’un autre projet ENT </t>
    </r>
    <r>
      <rPr>
        <b/>
        <sz val="10"/>
        <rFont val="Arial Narrow"/>
        <family val="2"/>
      </rPr>
      <t>DEVRAIT</t>
    </r>
    <r>
      <rPr>
        <sz val="10"/>
        <rFont val="Arial Narrow"/>
        <family val="2"/>
      </rPr>
      <t xml:space="preserve"> être envisagée (exposition de Web Services en lecture seule). Cette exposition permettrait à un projet ENT d’importer des données d’un autre projet ENT mais, pour cela, les solutions ENT </t>
    </r>
    <r>
      <rPr>
        <b/>
        <sz val="10"/>
        <rFont val="Arial Narrow"/>
        <family val="2"/>
      </rPr>
      <t>DOIVENT</t>
    </r>
    <r>
      <rPr>
        <sz val="10"/>
        <rFont val="Arial Narrow"/>
        <family val="2"/>
      </rPr>
      <t xml:space="preserve"> gérer la même version du format de ces données.</t>
    </r>
  </si>
  <si>
    <r>
      <t xml:space="preserve">En cas de problème bloquant lors de l’import de données dans un service de l’ENT, la solution ENT du projet </t>
    </r>
    <r>
      <rPr>
        <b/>
        <sz val="10"/>
        <rFont val="Arial Narrow"/>
        <family val="2"/>
      </rPr>
      <t>DOIT</t>
    </r>
    <r>
      <rPr>
        <sz val="10"/>
        <rFont val="Arial Narrow"/>
        <family val="2"/>
      </rPr>
      <t xml:space="preserve"> être en mesure d’annuler les opérations réalisées sur les données afin de remettre le système dans l’état initial avant l’import (comportement transactionnel).</t>
    </r>
  </si>
  <si>
    <t>JUR-11</t>
  </si>
  <si>
    <t>Co-responsables de traitement</t>
  </si>
  <si>
    <r>
      <t xml:space="preserve">Un accord contractuel de responsabilité de traitement conjointe </t>
    </r>
    <r>
      <rPr>
        <b/>
        <sz val="10"/>
        <color theme="1"/>
        <rFont val="Arial Narrow"/>
        <family val="2"/>
      </rPr>
      <t>DOIT</t>
    </r>
    <r>
      <rPr>
        <sz val="10"/>
        <color theme="1"/>
        <rFont val="Arial Narrow"/>
        <family val="2"/>
      </rPr>
      <t xml:space="preserve"> être formalisé lorsque plusieurs entités (autorités académiques, collectivités, EPLE), interviennent sur le traitement de données personnelles lié au déploiement d’un ENT en qualité de responsable de traitement. </t>
    </r>
  </si>
  <si>
    <t>INTANN-01</t>
  </si>
  <si>
    <t>INTANN-02</t>
  </si>
  <si>
    <t>INTANN-03</t>
  </si>
  <si>
    <t>INTANN-04</t>
  </si>
  <si>
    <t>INTANN-05</t>
  </si>
  <si>
    <t>API</t>
  </si>
  <si>
    <r>
      <t xml:space="preserve">Afin de limiter la taille des messages échangés entre les systèmes, le système mettant à disposition une API </t>
    </r>
    <r>
      <rPr>
        <b/>
        <sz val="10"/>
        <color theme="1"/>
        <rFont val="Arial Narrow"/>
        <family val="2"/>
      </rPr>
      <t>DOIT</t>
    </r>
    <r>
      <rPr>
        <sz val="10"/>
        <color theme="1"/>
        <rFont val="Arial Narrow"/>
        <family val="2"/>
      </rPr>
      <t xml:space="preserve"> proposer une API compatible REST </t>
    </r>
  </si>
  <si>
    <t>Méthodes d'intégration</t>
  </si>
  <si>
    <r>
      <t xml:space="preserve">Le système mettant à disposition des API REST </t>
    </r>
    <r>
      <rPr>
        <b/>
        <sz val="10"/>
        <color theme="1"/>
        <rFont val="Arial Narrow"/>
        <family val="2"/>
      </rPr>
      <t>DOIT</t>
    </r>
    <r>
      <rPr>
        <sz val="10"/>
        <color theme="1"/>
        <rFont val="Arial Narrow"/>
        <family val="2"/>
      </rPr>
      <t xml:space="preserve"> limiter les opérations en termes de méthodes http aux opérations GET ou POST. En effet il </t>
    </r>
    <r>
      <rPr>
        <b/>
        <sz val="10"/>
        <color theme="1"/>
        <rFont val="Arial Narrow"/>
        <family val="2"/>
      </rPr>
      <t>NE DOIT PAS</t>
    </r>
    <r>
      <rPr>
        <sz val="10"/>
        <color theme="1"/>
        <rFont val="Arial Narrow"/>
        <family val="2"/>
      </rPr>
      <t xml:space="preserve"> être possible pour un système A de mettre à jour (PUT) ou supprimer (DELETE) des données d’un système B.</t>
    </r>
  </si>
  <si>
    <r>
      <t xml:space="preserve">Afin de respecter la confidentialité des données qui transitent et leur traitement, il </t>
    </r>
    <r>
      <rPr>
        <b/>
        <sz val="10"/>
        <color theme="1"/>
        <rFont val="Arial Narrow"/>
        <family val="2"/>
      </rPr>
      <t>DOIT</t>
    </r>
    <r>
      <rPr>
        <sz val="10"/>
        <color theme="1"/>
        <rFont val="Arial Narrow"/>
        <family val="2"/>
      </rPr>
      <t xml:space="preserve"> être utilisé des des mécanismes d’authentification (par exemple oAuth2) et d’autorisation forte (par exemple OpenID Connect) qui vont permettre de contrôler strictement l’accès aux systèmes et aux données.</t>
    </r>
  </si>
  <si>
    <r>
      <t xml:space="preserve">Le système mettant à disposition des API </t>
    </r>
    <r>
      <rPr>
        <b/>
        <sz val="10"/>
        <color theme="1"/>
        <rFont val="Arial Narrow"/>
        <family val="2"/>
      </rPr>
      <t>DOIT</t>
    </r>
    <r>
      <rPr>
        <sz val="10"/>
        <color theme="1"/>
        <rFont val="Arial Narrow"/>
        <family val="2"/>
      </rPr>
      <t xml:space="preserve"> gérer le contrôle de version des API afin de permettre de garantir la compatibilité descendante d'un service tout en ajoutant de nouvelles fonctionnalités ou en mettant à jour les fonctionnalités existantes pour les nouveaux clients</t>
    </r>
  </si>
  <si>
    <r>
      <t xml:space="preserve">Les API </t>
    </r>
    <r>
      <rPr>
        <b/>
        <sz val="10"/>
        <color theme="1"/>
        <rFont val="Arial Narrow"/>
        <family val="2"/>
      </rPr>
      <t>NE DOIVENT PAS</t>
    </r>
    <r>
      <rPr>
        <sz val="10"/>
        <color theme="1"/>
        <rFont val="Arial Narrow"/>
        <family val="2"/>
      </rPr>
      <t xml:space="preserve"> renvoyer plus d’informations que nécessaire pour remplir leur fonction</t>
    </r>
  </si>
  <si>
    <t>4.3</t>
  </si>
  <si>
    <t>4.4</t>
  </si>
  <si>
    <t>5.2</t>
  </si>
  <si>
    <t>5.7</t>
  </si>
  <si>
    <t>6.5</t>
  </si>
  <si>
    <t xml:space="preserve">Le présent document fait partie de l'annexe opérationnelle SDET dont il compose le chapitre 10. Son objectif est de proposer aux acteurs de l'écosystème un document intégré dans l'ensemble documentaire de référence SDET, qui permette de :
- clarifier les obligations auxquelles doivent se conformer les solutions ENT ;
- proposer aux éditeurs de solution ENT et porteurs de projet un dispositif facilitant l’évaluation de la conformité au SDET.
Il se compose de trois onglets regroupant : 
- les exigences et les recommandations de la solution logicielle ; 
- les exigences et les recommandations de mise en oeuvre ; 
- un récapitulatif permet de comptabiliser les exigences ou recommandations répondant au SDET. </t>
  </si>
  <si>
    <t>2.6</t>
  </si>
  <si>
    <t>9.20</t>
  </si>
  <si>
    <t>Socle , Utilisateur ou Qualités attendues</t>
  </si>
  <si>
    <t>Grilles de conformité par rapport au SDET V6.4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</si>
</sst>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C]d\-mmm\-yy;@"/>
  </numFmts>
  <fonts count="45" x14ac:knownFonts="1">
    <font>
      <sz val="11"/>
      <color theme="1"/>
      <name val="Calibri"/>
      <family val="2"/>
      <scheme val="minor"/>
    </font>
    <font>
      <sz val="11"/>
      <color indexed="8"/>
      <name val="Calibri"/>
      <family val="2"/>
    </font>
    <font>
      <sz val="10"/>
      <name val="Arial"/>
      <family val="2"/>
    </font>
    <font>
      <sz val="10"/>
      <name val="Calibri"/>
      <family val="2"/>
    </font>
    <font>
      <i/>
      <sz val="10"/>
      <color indexed="10"/>
      <name val="Calibri"/>
      <family val="2"/>
    </font>
    <font>
      <b/>
      <sz val="14"/>
      <name val="Calibri"/>
      <family val="2"/>
    </font>
    <font>
      <b/>
      <sz val="12"/>
      <color indexed="9"/>
      <name val="Calibri"/>
      <family val="2"/>
    </font>
    <font>
      <sz val="10"/>
      <name val="Arial"/>
      <family val="2"/>
    </font>
    <font>
      <sz val="11"/>
      <color indexed="8"/>
      <name val="Calibri"/>
      <family val="2"/>
    </font>
    <font>
      <sz val="11"/>
      <color indexed="9"/>
      <name val="Calibri"/>
      <family val="2"/>
    </font>
    <font>
      <b/>
      <sz val="11"/>
      <color indexed="9"/>
      <name val="Calibri"/>
      <family val="2"/>
    </font>
    <font>
      <u/>
      <sz val="10"/>
      <color indexed="12"/>
      <name val="Arial"/>
      <family val="2"/>
    </font>
    <font>
      <sz val="10"/>
      <name val="Arial"/>
      <family val="2"/>
    </font>
    <font>
      <sz val="8"/>
      <name val="Calibri"/>
      <family val="2"/>
    </font>
    <font>
      <b/>
      <sz val="18"/>
      <color indexed="8"/>
      <name val="Calibri"/>
      <family val="2"/>
    </font>
    <font>
      <sz val="18"/>
      <color indexed="8"/>
      <name val="Calibri"/>
      <family val="2"/>
    </font>
    <font>
      <b/>
      <sz val="12"/>
      <name val="Calibri"/>
      <family val="2"/>
    </font>
    <font>
      <b/>
      <sz val="10"/>
      <name val="Calibri"/>
      <family val="2"/>
    </font>
    <font>
      <sz val="10"/>
      <color indexed="12"/>
      <name val="Wingdings"/>
      <charset val="2"/>
    </font>
    <font>
      <sz val="10"/>
      <color indexed="8"/>
      <name val="Calibri"/>
      <family val="2"/>
    </font>
    <font>
      <sz val="11"/>
      <color indexed="8"/>
      <name val="Calibri"/>
      <family val="2"/>
    </font>
    <font>
      <b/>
      <sz val="10"/>
      <color indexed="8"/>
      <name val="Calibri"/>
      <family val="2"/>
    </font>
    <font>
      <b/>
      <sz val="11"/>
      <name val="Calibri"/>
      <family val="2"/>
    </font>
    <font>
      <b/>
      <sz val="10"/>
      <color indexed="10"/>
      <name val="Calibri"/>
      <family val="2"/>
    </font>
    <font>
      <b/>
      <sz val="14"/>
      <color indexed="9"/>
      <name val="Calibri"/>
      <family val="2"/>
    </font>
    <font>
      <sz val="14"/>
      <color indexed="9"/>
      <name val="Calibri"/>
      <family val="2"/>
    </font>
    <font>
      <sz val="16"/>
      <color indexed="10"/>
      <name val="Wingdings"/>
      <charset val="2"/>
    </font>
    <font>
      <sz val="8"/>
      <color indexed="55"/>
      <name val="Calibri"/>
      <family val="2"/>
    </font>
    <font>
      <sz val="10"/>
      <color indexed="9"/>
      <name val="Calibri"/>
      <family val="2"/>
    </font>
    <font>
      <u/>
      <sz val="10"/>
      <color indexed="12"/>
      <name val="Wingdings 3"/>
      <family val="1"/>
      <charset val="2"/>
    </font>
    <font>
      <sz val="11"/>
      <color indexed="22"/>
      <name val="Calibri"/>
      <family val="2"/>
    </font>
    <font>
      <b/>
      <sz val="14"/>
      <color indexed="22"/>
      <name val="Calibri"/>
      <family val="2"/>
    </font>
    <font>
      <b/>
      <sz val="11"/>
      <color indexed="22"/>
      <name val="Calibri"/>
      <family val="2"/>
    </font>
    <font>
      <sz val="10"/>
      <color indexed="22"/>
      <name val="Calibri"/>
      <family val="2"/>
    </font>
    <font>
      <b/>
      <sz val="10"/>
      <color rgb="FF636466"/>
      <name val="Arial Narrow"/>
      <family val="2"/>
    </font>
    <font>
      <sz val="10"/>
      <color theme="1"/>
      <name val="Arial Narrow"/>
      <family val="2"/>
    </font>
    <font>
      <b/>
      <sz val="10"/>
      <color rgb="FF000000"/>
      <name val="Arial Narrow"/>
      <family val="2"/>
    </font>
    <font>
      <sz val="10"/>
      <color rgb="FF000000"/>
      <name val="Arial Narrow"/>
      <family val="2"/>
    </font>
    <font>
      <sz val="8"/>
      <color theme="1"/>
      <name val="Arial Narrow"/>
      <family val="2"/>
    </font>
    <font>
      <sz val="11"/>
      <name val="Calibri"/>
      <family val="2"/>
    </font>
    <font>
      <b/>
      <sz val="10"/>
      <color theme="1"/>
      <name val="Arial Narrow"/>
      <family val="2"/>
    </font>
    <font>
      <b/>
      <sz val="11"/>
      <color indexed="8"/>
      <name val="Calibri"/>
      <family val="2"/>
    </font>
    <font>
      <sz val="10"/>
      <name val="Arial Narrow"/>
      <family val="2"/>
    </font>
    <font>
      <b/>
      <sz val="10"/>
      <name val="Arial Narrow"/>
      <family val="2"/>
    </font>
    <font>
      <sz val="8"/>
      <name val="Calibri"/>
      <family val="2"/>
      <scheme val="minor"/>
    </font>
  </fonts>
  <fills count="18">
    <fill>
      <patternFill patternType="none"/>
    </fill>
    <fill>
      <patternFill patternType="gray125"/>
    </fill>
    <fill>
      <patternFill patternType="solid">
        <fgColor indexed="9"/>
        <bgColor indexed="64"/>
      </patternFill>
    </fill>
    <fill>
      <patternFill patternType="solid">
        <fgColor indexed="21"/>
        <bgColor indexed="64"/>
      </patternFill>
    </fill>
    <fill>
      <patternFill patternType="solid">
        <fgColor indexed="15"/>
        <bgColor indexed="64"/>
      </patternFill>
    </fill>
    <fill>
      <patternFill patternType="solid">
        <fgColor indexed="26"/>
        <bgColor indexed="64"/>
      </patternFill>
    </fill>
    <fill>
      <patternFill patternType="solid">
        <fgColor indexed="26"/>
        <bgColor indexed="27"/>
      </patternFill>
    </fill>
    <fill>
      <patternFill patternType="solid">
        <fgColor indexed="42"/>
        <bgColor indexed="27"/>
      </patternFill>
    </fill>
    <fill>
      <patternFill patternType="solid">
        <fgColor indexed="47"/>
        <bgColor indexed="26"/>
      </patternFill>
    </fill>
    <fill>
      <patternFill patternType="solid">
        <fgColor indexed="9"/>
        <bgColor indexed="22"/>
      </patternFill>
    </fill>
    <fill>
      <patternFill patternType="solid">
        <fgColor indexed="9"/>
        <bgColor indexed="27"/>
      </patternFill>
    </fill>
    <fill>
      <patternFill patternType="solid">
        <fgColor indexed="46"/>
        <bgColor indexed="22"/>
      </patternFill>
    </fill>
    <fill>
      <patternFill patternType="solid">
        <fgColor indexed="47"/>
        <bgColor indexed="22"/>
      </patternFill>
    </fill>
    <fill>
      <patternFill patternType="solid">
        <fgColor indexed="21"/>
        <bgColor indexed="22"/>
      </patternFill>
    </fill>
    <fill>
      <patternFill patternType="solid">
        <fgColor indexed="12"/>
        <bgColor indexed="64"/>
      </patternFill>
    </fill>
    <fill>
      <patternFill patternType="solid">
        <fgColor rgb="FFCCFFCC"/>
        <bgColor indexed="27"/>
      </patternFill>
    </fill>
    <fill>
      <patternFill patternType="solid">
        <fgColor rgb="FFCCFFCC"/>
        <bgColor indexed="64"/>
      </patternFill>
    </fill>
    <fill>
      <patternFill patternType="solid">
        <fgColor rgb="FF00FFFF"/>
        <bgColor indexed="64"/>
      </patternFill>
    </fill>
  </fills>
  <borders count="15">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11" fillId="0" borderId="0" applyNumberFormat="0" applyFill="0" applyBorder="0" applyAlignment="0" applyProtection="0">
      <alignment vertical="top"/>
      <protection locked="0"/>
    </xf>
    <xf numFmtId="0" fontId="7" fillId="0" borderId="0"/>
    <xf numFmtId="0" fontId="2" fillId="0" borderId="0"/>
    <xf numFmtId="0" fontId="12" fillId="0" borderId="0"/>
    <xf numFmtId="0" fontId="2" fillId="0" borderId="0"/>
  </cellStyleXfs>
  <cellXfs count="117">
    <xf numFmtId="0" fontId="0" fillId="0" borderId="0" xfId="0"/>
    <xf numFmtId="0" fontId="3" fillId="2" borderId="0" xfId="3" applyFont="1" applyFill="1" applyAlignment="1">
      <alignment vertical="center"/>
    </xf>
    <xf numFmtId="0" fontId="3" fillId="0" borderId="0" xfId="5" applyFont="1"/>
    <xf numFmtId="0" fontId="3" fillId="2" borderId="0" xfId="5" applyFont="1" applyFill="1"/>
    <xf numFmtId="0" fontId="3" fillId="2" borderId="0" xfId="3" applyFont="1" applyFill="1" applyBorder="1" applyAlignment="1">
      <alignment vertical="center" wrapText="1"/>
    </xf>
    <xf numFmtId="0" fontId="14" fillId="2" borderId="0" xfId="0" applyFont="1" applyFill="1" applyBorder="1"/>
    <xf numFmtId="0" fontId="19" fillId="2" borderId="1" xfId="0" applyFont="1" applyFill="1" applyBorder="1"/>
    <xf numFmtId="0" fontId="19" fillId="2" borderId="2" xfId="0" applyFont="1" applyFill="1" applyBorder="1"/>
    <xf numFmtId="0" fontId="15" fillId="2" borderId="0" xfId="0" applyFont="1" applyFill="1" applyBorder="1" applyAlignment="1">
      <alignment horizontal="center"/>
    </xf>
    <xf numFmtId="0" fontId="21" fillId="4" borderId="3" xfId="0" applyFont="1" applyFill="1" applyBorder="1" applyAlignment="1">
      <alignment horizontal="center" vertical="center" wrapText="1"/>
    </xf>
    <xf numFmtId="0" fontId="21" fillId="4" borderId="3" xfId="0" applyFont="1" applyFill="1" applyBorder="1"/>
    <xf numFmtId="164" fontId="3" fillId="6" borderId="3" xfId="4" quotePrefix="1" applyNumberFormat="1" applyFont="1" applyFill="1" applyBorder="1" applyAlignment="1" applyProtection="1">
      <alignment horizontal="center" vertical="center" wrapText="1"/>
      <protection locked="0"/>
    </xf>
    <xf numFmtId="0" fontId="21" fillId="2" borderId="0" xfId="0" applyFont="1" applyFill="1" applyBorder="1" applyAlignment="1">
      <alignment horizontal="right" indent="1"/>
    </xf>
    <xf numFmtId="164" fontId="3" fillId="6" borderId="3" xfId="4" applyNumberFormat="1" applyFont="1" applyFill="1" applyBorder="1" applyAlignment="1" applyProtection="1">
      <alignment horizontal="center" vertical="center" wrapText="1"/>
      <protection locked="0"/>
    </xf>
    <xf numFmtId="0" fontId="27" fillId="2" borderId="0" xfId="0" applyFont="1" applyFill="1" applyAlignment="1" applyProtection="1">
      <alignment horizontal="center" vertical="center"/>
    </xf>
    <xf numFmtId="0" fontId="21" fillId="2" borderId="0" xfId="0" applyFont="1" applyFill="1" applyAlignment="1" applyProtection="1">
      <alignment vertical="center"/>
    </xf>
    <xf numFmtId="0" fontId="30" fillId="2" borderId="0" xfId="0" applyFont="1" applyFill="1" applyAlignment="1" applyProtection="1">
      <alignment vertical="center"/>
    </xf>
    <xf numFmtId="0" fontId="9" fillId="2" borderId="0" xfId="0" applyFont="1" applyFill="1" applyAlignment="1" applyProtection="1">
      <alignment horizontal="center" vertical="center"/>
    </xf>
    <xf numFmtId="0" fontId="8" fillId="0" borderId="0" xfId="0" applyFont="1" applyAlignment="1" applyProtection="1">
      <alignment vertical="center"/>
    </xf>
    <xf numFmtId="0" fontId="24" fillId="13" borderId="0" xfId="4" applyFont="1" applyFill="1" applyBorder="1" applyAlignment="1" applyProtection="1">
      <alignment vertical="center"/>
    </xf>
    <xf numFmtId="0" fontId="24" fillId="13" borderId="0" xfId="4" applyFont="1" applyFill="1" applyBorder="1" applyAlignment="1" applyProtection="1">
      <alignment horizontal="center" vertical="center"/>
    </xf>
    <xf numFmtId="0" fontId="31" fillId="9" borderId="0" xfId="4" applyFont="1" applyFill="1" applyBorder="1" applyAlignment="1" applyProtection="1">
      <alignment vertical="center"/>
    </xf>
    <xf numFmtId="0" fontId="25" fillId="3" borderId="0" xfId="0" applyFont="1" applyFill="1" applyAlignment="1" applyProtection="1">
      <alignment vertical="center"/>
    </xf>
    <xf numFmtId="0" fontId="28" fillId="2" borderId="0" xfId="4" applyFont="1" applyFill="1" applyBorder="1" applyAlignment="1" applyProtection="1">
      <alignment horizontal="center" vertical="center"/>
    </xf>
    <xf numFmtId="0" fontId="3" fillId="0" borderId="0" xfId="4" applyFont="1" applyBorder="1" applyAlignment="1" applyProtection="1">
      <alignment vertical="center"/>
    </xf>
    <xf numFmtId="0" fontId="17" fillId="0" borderId="0" xfId="4" applyFont="1" applyFill="1" applyBorder="1" applyAlignment="1" applyProtection="1">
      <alignment vertical="center"/>
    </xf>
    <xf numFmtId="0" fontId="30" fillId="2" borderId="0" xfId="0" applyFont="1" applyFill="1" applyBorder="1" applyAlignment="1" applyProtection="1">
      <alignment vertical="center"/>
    </xf>
    <xf numFmtId="0" fontId="20" fillId="0" borderId="0" xfId="0" applyFont="1" applyAlignment="1" applyProtection="1">
      <alignment vertical="center"/>
    </xf>
    <xf numFmtId="0" fontId="22" fillId="12" borderId="7" xfId="4" applyFont="1" applyFill="1" applyBorder="1" applyAlignment="1" applyProtection="1">
      <alignment horizontal="center" vertical="top" wrapText="1"/>
    </xf>
    <xf numFmtId="0" fontId="22" fillId="12" borderId="7" xfId="4" applyFont="1" applyFill="1" applyBorder="1" applyAlignment="1" applyProtection="1">
      <alignment horizontal="center" wrapText="1"/>
    </xf>
    <xf numFmtId="0" fontId="32" fillId="9" borderId="4" xfId="4" applyFont="1" applyFill="1" applyBorder="1" applyAlignment="1" applyProtection="1">
      <alignment horizontal="center" vertical="center"/>
    </xf>
    <xf numFmtId="0" fontId="3" fillId="8" borderId="3" xfId="4" applyFont="1" applyFill="1" applyBorder="1" applyAlignment="1" applyProtection="1">
      <alignment horizontal="center" vertical="center" wrapText="1"/>
    </xf>
    <xf numFmtId="0" fontId="3" fillId="7" borderId="3" xfId="4" applyFont="1" applyFill="1" applyBorder="1" applyAlignment="1" applyProtection="1">
      <alignment horizontal="center" vertical="center" wrapText="1"/>
    </xf>
    <xf numFmtId="0" fontId="3" fillId="7" borderId="6" xfId="4" applyFont="1" applyFill="1" applyBorder="1" applyAlignment="1" applyProtection="1">
      <alignment horizontal="center" vertical="center" wrapText="1"/>
    </xf>
    <xf numFmtId="0" fontId="8" fillId="0" borderId="0" xfId="0" applyFont="1" applyAlignment="1" applyProtection="1">
      <alignment horizontal="left" vertical="center"/>
    </xf>
    <xf numFmtId="0" fontId="8" fillId="0" borderId="0" xfId="0" applyFont="1" applyAlignment="1" applyProtection="1">
      <alignment horizontal="center" vertical="center"/>
    </xf>
    <xf numFmtId="0" fontId="21" fillId="0" borderId="0" xfId="0" applyFont="1" applyAlignment="1" applyProtection="1">
      <alignment vertical="center"/>
    </xf>
    <xf numFmtId="0" fontId="9" fillId="0" borderId="0" xfId="0" applyFont="1" applyAlignment="1" applyProtection="1">
      <alignment horizontal="center" vertical="center"/>
    </xf>
    <xf numFmtId="0" fontId="1" fillId="2" borderId="0" xfId="0" applyFont="1" applyFill="1" applyBorder="1" applyAlignment="1">
      <alignment horizontal="center"/>
    </xf>
    <xf numFmtId="0" fontId="1" fillId="2" borderId="0" xfId="0" applyFont="1" applyFill="1" applyBorder="1"/>
    <xf numFmtId="0" fontId="33" fillId="10" borderId="8" xfId="4" applyFont="1" applyFill="1" applyBorder="1" applyAlignment="1" applyProtection="1">
      <alignment horizontal="center" vertical="center" wrapText="1"/>
    </xf>
    <xf numFmtId="0" fontId="29" fillId="2" borderId="0" xfId="1" applyFont="1" applyFill="1" applyBorder="1" applyAlignment="1" applyProtection="1">
      <alignment horizontal="left" vertical="center"/>
    </xf>
    <xf numFmtId="0" fontId="3" fillId="7" borderId="5" xfId="4" applyFont="1" applyFill="1" applyBorder="1" applyAlignment="1" applyProtection="1">
      <alignment horizontal="center" vertical="center" wrapText="1"/>
    </xf>
    <xf numFmtId="0" fontId="26" fillId="7" borderId="5" xfId="4" applyFont="1" applyFill="1" applyBorder="1" applyAlignment="1" applyProtection="1">
      <alignment horizontal="center" vertical="center"/>
    </xf>
    <xf numFmtId="0" fontId="22" fillId="12" borderId="7" xfId="4" applyFont="1" applyFill="1" applyBorder="1" applyAlignment="1" applyProtection="1">
      <alignment horizontal="center" vertical="center" wrapText="1"/>
    </xf>
    <xf numFmtId="0" fontId="26" fillId="15" borderId="5" xfId="4" applyFont="1" applyFill="1" applyBorder="1" applyAlignment="1" applyProtection="1">
      <alignment horizontal="center" vertical="center"/>
    </xf>
    <xf numFmtId="0" fontId="23" fillId="15" borderId="3" xfId="4" applyFont="1" applyFill="1" applyBorder="1" applyAlignment="1" applyProtection="1">
      <alignment horizontal="center" vertical="center" wrapText="1"/>
    </xf>
    <xf numFmtId="0" fontId="22" fillId="12" borderId="4" xfId="4" applyFont="1" applyFill="1" applyBorder="1" applyAlignment="1" applyProtection="1">
      <alignment horizontal="center" vertical="center" wrapText="1"/>
    </xf>
    <xf numFmtId="0" fontId="22" fillId="12" borderId="4" xfId="4" applyFont="1" applyFill="1" applyBorder="1" applyAlignment="1" applyProtection="1">
      <alignment horizontal="center" vertical="top" wrapText="1"/>
      <protection locked="0"/>
    </xf>
    <xf numFmtId="0" fontId="22" fillId="12" borderId="7" xfId="4" applyFont="1" applyFill="1" applyBorder="1" applyAlignment="1" applyProtection="1">
      <alignment horizontal="center" vertical="center" wrapText="1"/>
      <protection locked="0"/>
    </xf>
    <xf numFmtId="0" fontId="34" fillId="16" borderId="3" xfId="0" applyFont="1" applyFill="1" applyBorder="1" applyAlignment="1">
      <alignment vertical="center" wrapText="1"/>
    </xf>
    <xf numFmtId="0" fontId="3" fillId="16" borderId="3" xfId="4" applyFont="1" applyFill="1" applyBorder="1" applyAlignment="1" applyProtection="1">
      <alignment vertical="center"/>
    </xf>
    <xf numFmtId="0" fontId="35" fillId="16" borderId="3" xfId="0" applyFont="1" applyFill="1" applyBorder="1" applyAlignment="1">
      <alignment vertical="center" wrapText="1"/>
    </xf>
    <xf numFmtId="0" fontId="35" fillId="16" borderId="3" xfId="0" applyFont="1" applyFill="1" applyBorder="1" applyAlignment="1">
      <alignment horizontal="center" vertical="center" wrapText="1"/>
    </xf>
    <xf numFmtId="0" fontId="3" fillId="15" borderId="3" xfId="4" applyFont="1" applyFill="1" applyBorder="1" applyAlignment="1" applyProtection="1">
      <alignment horizontal="center" vertical="center" wrapText="1"/>
    </xf>
    <xf numFmtId="0" fontId="37" fillId="16" borderId="3" xfId="0" applyFont="1" applyFill="1" applyBorder="1" applyAlignment="1">
      <alignment vertical="center" wrapText="1"/>
    </xf>
    <xf numFmtId="0" fontId="38" fillId="16" borderId="3" xfId="0" applyFont="1" applyFill="1" applyBorder="1" applyAlignment="1">
      <alignment horizontal="center" vertical="center" wrapText="1"/>
    </xf>
    <xf numFmtId="0" fontId="1" fillId="2" borderId="0" xfId="0" applyFont="1" applyFill="1" applyAlignment="1" applyProtection="1">
      <alignment horizontal="center" vertical="center"/>
    </xf>
    <xf numFmtId="0" fontId="25" fillId="13" borderId="0" xfId="4" applyFont="1" applyFill="1" applyBorder="1" applyAlignment="1" applyProtection="1">
      <alignment horizontal="center" vertical="center"/>
    </xf>
    <xf numFmtId="0" fontId="39" fillId="12" borderId="7" xfId="4" applyFont="1" applyFill="1" applyBorder="1" applyAlignment="1" applyProtection="1">
      <alignment horizontal="center" vertical="center" textRotation="90" wrapText="1"/>
    </xf>
    <xf numFmtId="0" fontId="37" fillId="16" borderId="3" xfId="0" applyFont="1" applyFill="1" applyBorder="1" applyAlignment="1">
      <alignment horizontal="center" vertical="center" wrapText="1"/>
    </xf>
    <xf numFmtId="0" fontId="1" fillId="0" borderId="0" xfId="0" applyFont="1" applyAlignment="1" applyProtection="1">
      <alignment horizontal="center" vertical="center"/>
    </xf>
    <xf numFmtId="0" fontId="25" fillId="13" borderId="0" xfId="4" applyFont="1" applyFill="1" applyBorder="1" applyAlignment="1" applyProtection="1">
      <alignment vertical="center"/>
    </xf>
    <xf numFmtId="0" fontId="1" fillId="2" borderId="0" xfId="0" applyFont="1" applyFill="1" applyAlignment="1" applyProtection="1">
      <alignment horizontal="left" vertical="center"/>
    </xf>
    <xf numFmtId="0" fontId="39" fillId="12" borderId="7" xfId="4" applyFont="1" applyFill="1" applyBorder="1" applyAlignment="1" applyProtection="1">
      <alignment horizontal="center" vertical="center" wrapText="1"/>
    </xf>
    <xf numFmtId="0" fontId="1" fillId="0" borderId="0" xfId="0" applyFont="1" applyAlignment="1" applyProtection="1">
      <alignment horizontal="left" vertical="center"/>
    </xf>
    <xf numFmtId="0" fontId="34" fillId="16" borderId="3" xfId="0" quotePrefix="1" applyFont="1" applyFill="1" applyBorder="1" applyAlignment="1">
      <alignment vertical="center" wrapText="1"/>
    </xf>
    <xf numFmtId="0" fontId="1" fillId="0" borderId="0" xfId="0" applyFont="1" applyAlignment="1" applyProtection="1">
      <alignment horizontal="right" vertical="center"/>
    </xf>
    <xf numFmtId="0" fontId="1" fillId="0" borderId="3" xfId="0" applyFont="1" applyBorder="1" applyAlignment="1" applyProtection="1">
      <alignment horizontal="center" vertical="center"/>
    </xf>
    <xf numFmtId="0" fontId="41" fillId="0" borderId="3" xfId="0" applyFont="1" applyBorder="1" applyAlignment="1" applyProtection="1">
      <alignment horizontal="center" vertical="center"/>
    </xf>
    <xf numFmtId="0" fontId="41" fillId="0" borderId="0" xfId="0" applyFont="1" applyAlignment="1" applyProtection="1">
      <alignment horizontal="right" vertical="center"/>
    </xf>
    <xf numFmtId="0" fontId="19" fillId="5" borderId="3" xfId="0" applyFont="1" applyFill="1" applyBorder="1" applyAlignment="1">
      <alignment horizontal="center"/>
    </xf>
    <xf numFmtId="0" fontId="21" fillId="17" borderId="3" xfId="0" applyFont="1" applyFill="1" applyBorder="1" applyAlignment="1">
      <alignment horizontal="center" vertical="center" wrapText="1"/>
    </xf>
    <xf numFmtId="0" fontId="19" fillId="17" borderId="3" xfId="0" applyFont="1" applyFill="1" applyBorder="1" applyAlignment="1">
      <alignment horizontal="center"/>
    </xf>
    <xf numFmtId="0" fontId="1" fillId="0" borderId="0" xfId="0" applyFont="1" applyAlignment="1" applyProtection="1">
      <alignment horizontal="left" vertical="center" wrapText="1"/>
    </xf>
    <xf numFmtId="0" fontId="1" fillId="0" borderId="0" xfId="0" applyFont="1" applyAlignment="1" applyProtection="1">
      <alignment vertical="center" wrapText="1"/>
    </xf>
    <xf numFmtId="0" fontId="10" fillId="11" borderId="3" xfId="4" applyFont="1" applyFill="1" applyBorder="1" applyAlignment="1" applyProtection="1">
      <alignment horizontal="center" vertical="center" wrapText="1"/>
    </xf>
    <xf numFmtId="0" fontId="22" fillId="12" borderId="3" xfId="4" applyFont="1" applyFill="1" applyBorder="1" applyAlignment="1" applyProtection="1">
      <alignment horizontal="center" vertical="center" wrapText="1"/>
    </xf>
    <xf numFmtId="0" fontId="0" fillId="0" borderId="0" xfId="0"/>
    <xf numFmtId="0" fontId="1" fillId="2" borderId="0" xfId="0" applyFont="1" applyFill="1" applyAlignment="1" applyProtection="1">
      <alignment vertical="center"/>
    </xf>
    <xf numFmtId="0" fontId="1" fillId="0" borderId="0" xfId="0" applyFont="1" applyAlignment="1" applyProtection="1">
      <alignment vertical="center"/>
    </xf>
    <xf numFmtId="0" fontId="0" fillId="0" borderId="0" xfId="0" pivotButton="1"/>
    <xf numFmtId="0" fontId="0" fillId="0" borderId="0" xfId="0" applyAlignment="1">
      <alignment horizontal="left"/>
    </xf>
    <xf numFmtId="0" fontId="0" fillId="0" borderId="0" xfId="0" applyNumberFormat="1"/>
    <xf numFmtId="0" fontId="42" fillId="16" borderId="3" xfId="0" applyFont="1" applyFill="1" applyBorder="1" applyAlignment="1">
      <alignment vertical="center" wrapText="1"/>
    </xf>
    <xf numFmtId="0" fontId="42" fillId="16" borderId="3" xfId="0" applyFont="1" applyFill="1" applyBorder="1" applyAlignment="1">
      <alignment horizontal="center" vertical="center" wrapText="1"/>
    </xf>
    <xf numFmtId="0" fontId="4" fillId="2" borderId="11"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0" xfId="3" applyFont="1" applyFill="1" applyBorder="1" applyAlignment="1">
      <alignment horizontal="center" vertical="center" wrapText="1"/>
    </xf>
    <xf numFmtId="0" fontId="4" fillId="2" borderId="8"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16" fillId="2" borderId="9" xfId="3" applyFont="1" applyFill="1" applyBorder="1" applyAlignment="1">
      <alignment horizontal="center" vertical="center" wrapText="1"/>
    </xf>
    <xf numFmtId="0" fontId="16" fillId="2" borderId="8" xfId="3" applyFont="1" applyFill="1" applyBorder="1" applyAlignment="1">
      <alignment horizontal="center" vertical="center" wrapText="1"/>
    </xf>
    <xf numFmtId="0" fontId="16" fillId="2" borderId="10" xfId="3" applyFont="1" applyFill="1" applyBorder="1" applyAlignment="1">
      <alignment horizontal="center" vertical="center" wrapText="1"/>
    </xf>
    <xf numFmtId="0" fontId="5" fillId="2" borderId="3" xfId="3" applyFont="1" applyFill="1" applyBorder="1" applyAlignment="1">
      <alignment horizontal="center" vertical="center" wrapText="1"/>
    </xf>
    <xf numFmtId="0" fontId="6" fillId="3" borderId="0" xfId="0" applyFont="1" applyFill="1" applyBorder="1" applyAlignment="1">
      <alignment horizontal="left" vertical="center" wrapText="1"/>
    </xf>
    <xf numFmtId="0" fontId="3" fillId="2" borderId="0" xfId="5" applyFont="1" applyFill="1" applyAlignment="1">
      <alignment horizontal="center"/>
    </xf>
    <xf numFmtId="0" fontId="3" fillId="2" borderId="0" xfId="5" applyFont="1" applyFill="1" applyBorder="1" applyAlignment="1">
      <alignment vertical="top" wrapText="1"/>
    </xf>
    <xf numFmtId="0" fontId="3" fillId="2" borderId="0" xfId="3" applyFont="1" applyFill="1" applyBorder="1" applyAlignment="1">
      <alignment horizontal="left" vertical="top" wrapText="1"/>
    </xf>
    <xf numFmtId="0" fontId="3" fillId="2" borderId="0" xfId="3" applyFont="1" applyFill="1" applyBorder="1" applyAlignment="1">
      <alignment horizontal="center" vertical="center"/>
    </xf>
    <xf numFmtId="0" fontId="3" fillId="2" borderId="0" xfId="5" applyFont="1" applyFill="1" applyAlignment="1">
      <alignment horizontal="left" vertical="top" wrapText="1"/>
    </xf>
    <xf numFmtId="0" fontId="3" fillId="2" borderId="0" xfId="5" applyFont="1" applyFill="1" applyAlignment="1">
      <alignment horizontal="left" vertical="top"/>
    </xf>
    <xf numFmtId="0" fontId="10" fillId="11" borderId="3" xfId="4" applyFont="1" applyFill="1" applyBorder="1" applyAlignment="1" applyProtection="1">
      <alignment horizontal="center" vertical="center" wrapText="1"/>
    </xf>
    <xf numFmtId="0" fontId="22" fillId="12" borderId="3" xfId="4" applyFont="1" applyFill="1" applyBorder="1" applyAlignment="1" applyProtection="1">
      <alignment horizontal="center" vertical="center"/>
    </xf>
    <xf numFmtId="0" fontId="22" fillId="12" borderId="3" xfId="4" applyFont="1" applyFill="1" applyBorder="1" applyAlignment="1" applyProtection="1">
      <alignment horizontal="center" vertical="center" wrapText="1"/>
    </xf>
    <xf numFmtId="0" fontId="0" fillId="0" borderId="0" xfId="0" applyAlignment="1"/>
    <xf numFmtId="0" fontId="22" fillId="12" borderId="7" xfId="4" applyFont="1" applyFill="1" applyBorder="1" applyAlignment="1" applyProtection="1">
      <alignment horizontal="center" vertical="center" textRotation="90" wrapText="1"/>
    </xf>
    <xf numFmtId="0" fontId="22" fillId="12" borderId="14" xfId="4" applyFont="1" applyFill="1" applyBorder="1" applyAlignment="1" applyProtection="1">
      <alignment horizontal="center" vertical="center" textRotation="90" wrapText="1"/>
    </xf>
    <xf numFmtId="0" fontId="22" fillId="12" borderId="7" xfId="4" applyFont="1" applyFill="1" applyBorder="1" applyAlignment="1" applyProtection="1">
      <alignment horizontal="center" vertical="center" textRotation="90"/>
    </xf>
    <xf numFmtId="0" fontId="22" fillId="12" borderId="14" xfId="4" applyFont="1" applyFill="1" applyBorder="1" applyAlignment="1" applyProtection="1">
      <alignment horizontal="center" vertical="center" textRotation="90"/>
    </xf>
    <xf numFmtId="0" fontId="6" fillId="3" borderId="0" xfId="0" applyFont="1" applyFill="1" applyBorder="1" applyAlignment="1">
      <alignment horizontal="center" vertical="center" wrapText="1"/>
    </xf>
    <xf numFmtId="0" fontId="29" fillId="2" borderId="2" xfId="1" applyFont="1" applyFill="1" applyBorder="1" applyAlignment="1" applyProtection="1">
      <alignment horizontal="left" vertical="center"/>
    </xf>
    <xf numFmtId="0" fontId="10" fillId="14" borderId="0" xfId="0" applyFont="1" applyFill="1" applyBorder="1" applyAlignment="1">
      <alignment horizontal="left"/>
    </xf>
  </cellXfs>
  <cellStyles count="6">
    <cellStyle name="Lien hypertexte" xfId="1" builtinId="8"/>
    <cellStyle name="Normal" xfId="0" builtinId="0"/>
    <cellStyle name="Normal 2" xfId="2"/>
    <cellStyle name="Normal_Feuille de calcul dans QESI Document management &amp; control v1.0" xfId="3"/>
    <cellStyle name="Normal_Grille_EvalCdT_volet1" xfId="4"/>
    <cellStyle name="Normal_SAP SALSA-Profils  cursus de formation V0k (3)" xfId="5"/>
  </cellStyles>
  <dxfs count="623">
    <dxf>
      <fill>
        <patternFill>
          <bgColor indexed="11"/>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9"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3467100</xdr:colOff>
      <xdr:row>18</xdr:row>
      <xdr:rowOff>333375</xdr:rowOff>
    </xdr:from>
    <xdr:to>
      <xdr:col>6</xdr:col>
      <xdr:colOff>457200</xdr:colOff>
      <xdr:row>18</xdr:row>
      <xdr:rowOff>2838450</xdr:rowOff>
    </xdr:to>
    <xdr:pic>
      <xdr:nvPicPr>
        <xdr:cNvPr id="20485" name="Picture 19">
          <a:extLst>
            <a:ext uri="{FF2B5EF4-FFF2-40B4-BE49-F238E27FC236}">
              <a16:creationId xmlns:a16="http://schemas.microsoft.com/office/drawing/2014/main" id="{00000000-0008-0000-0000-000005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96125" y="7029450"/>
          <a:ext cx="3467100" cy="25050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434340</xdr:colOff>
      <xdr:row>0</xdr:row>
      <xdr:rowOff>159695</xdr:rowOff>
    </xdr:from>
    <xdr:to>
      <xdr:col>2</xdr:col>
      <xdr:colOff>632460</xdr:colOff>
      <xdr:row>4</xdr:row>
      <xdr:rowOff>13660</xdr:rowOff>
    </xdr:to>
    <xdr:pic>
      <xdr:nvPicPr>
        <xdr:cNvPr id="4" name="Picture 3">
          <a:extLst>
            <a:ext uri="{FF2B5EF4-FFF2-40B4-BE49-F238E27FC236}">
              <a16:creationId xmlns:a16="http://schemas.microsoft.com/office/drawing/2014/main" id="{7F303471-8D17-4D20-9833-27A2FAF832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bwMode="auto">
        <a:xfrm>
          <a:off x="1234440" y="159695"/>
          <a:ext cx="998220" cy="1320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49</xdr:row>
      <xdr:rowOff>0</xdr:rowOff>
    </xdr:from>
    <xdr:to>
      <xdr:col>1</xdr:col>
      <xdr:colOff>361950</xdr:colOff>
      <xdr:row>49</xdr:row>
      <xdr:rowOff>0</xdr:rowOff>
    </xdr:to>
    <xdr:pic>
      <xdr:nvPicPr>
        <xdr:cNvPr id="6308" name="Picture 8" descr="C:\IBM\Icon Redesign\pngs_buttons\ibm_icon_buttons_button2_blu.png">
          <a:extLst>
            <a:ext uri="{FF2B5EF4-FFF2-40B4-BE49-F238E27FC236}">
              <a16:creationId xmlns:a16="http://schemas.microsoft.com/office/drawing/2014/main" id="{00000000-0008-0000-0100-0000A4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5363825"/>
          <a:ext cx="295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82</xdr:row>
      <xdr:rowOff>0</xdr:rowOff>
    </xdr:from>
    <xdr:to>
      <xdr:col>1</xdr:col>
      <xdr:colOff>361950</xdr:colOff>
      <xdr:row>82</xdr:row>
      <xdr:rowOff>0</xdr:rowOff>
    </xdr:to>
    <xdr:pic>
      <xdr:nvPicPr>
        <xdr:cNvPr id="6309" name="Picture 8" descr="C:\IBM\Icon Redesign\pngs_buttons\ibm_icon_buttons_button2_blu.png">
          <a:extLst>
            <a:ext uri="{FF2B5EF4-FFF2-40B4-BE49-F238E27FC236}">
              <a16:creationId xmlns:a16="http://schemas.microsoft.com/office/drawing/2014/main" id="{00000000-0008-0000-0100-0000A5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6737925"/>
          <a:ext cx="295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121</xdr:row>
      <xdr:rowOff>0</xdr:rowOff>
    </xdr:from>
    <xdr:to>
      <xdr:col>1</xdr:col>
      <xdr:colOff>361950</xdr:colOff>
      <xdr:row>121</xdr:row>
      <xdr:rowOff>0</xdr:rowOff>
    </xdr:to>
    <xdr:pic>
      <xdr:nvPicPr>
        <xdr:cNvPr id="6310" name="Picture 8" descr="C:\IBM\Icon Redesign\pngs_buttons\ibm_icon_buttons_button2_blu.png">
          <a:extLst>
            <a:ext uri="{FF2B5EF4-FFF2-40B4-BE49-F238E27FC236}">
              <a16:creationId xmlns:a16="http://schemas.microsoft.com/office/drawing/2014/main" id="{00000000-0008-0000-0100-0000A6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1635025"/>
          <a:ext cx="295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76200</xdr:colOff>
      <xdr:row>2</xdr:row>
      <xdr:rowOff>19050</xdr:rowOff>
    </xdr:from>
    <xdr:to>
      <xdr:col>5</xdr:col>
      <xdr:colOff>434340</xdr:colOff>
      <xdr:row>4</xdr:row>
      <xdr:rowOff>54610</xdr:rowOff>
    </xdr:to>
    <xdr:pic>
      <xdr:nvPicPr>
        <xdr:cNvPr id="5" name="Picture 4">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29400" y="714375"/>
          <a:ext cx="358140" cy="378460"/>
        </a:xfrm>
        <a:prstGeom prst="rect">
          <a:avLst/>
        </a:prstGeom>
        <a:noFill/>
      </xdr:spPr>
    </xdr:pic>
    <xdr:clientData/>
  </xdr:twoCellAnchor>
  <xdr:twoCellAnchor editAs="oneCell">
    <xdr:from>
      <xdr:col>6</xdr:col>
      <xdr:colOff>76200</xdr:colOff>
      <xdr:row>2</xdr:row>
      <xdr:rowOff>19050</xdr:rowOff>
    </xdr:from>
    <xdr:to>
      <xdr:col>6</xdr:col>
      <xdr:colOff>438150</xdr:colOff>
      <xdr:row>4</xdr:row>
      <xdr:rowOff>49530</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096125" y="714375"/>
          <a:ext cx="361950" cy="37338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33</xdr:row>
      <xdr:rowOff>0</xdr:rowOff>
    </xdr:from>
    <xdr:to>
      <xdr:col>0</xdr:col>
      <xdr:colOff>361950</xdr:colOff>
      <xdr:row>33</xdr:row>
      <xdr:rowOff>0</xdr:rowOff>
    </xdr:to>
    <xdr:pic>
      <xdr:nvPicPr>
        <xdr:cNvPr id="2" name="Picture 8" descr="C:\IBM\Icon Redesign\pngs_buttons\ibm_icon_buttons_button2_blu.pn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14354175"/>
          <a:ext cx="295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56</xdr:row>
      <xdr:rowOff>0</xdr:rowOff>
    </xdr:from>
    <xdr:to>
      <xdr:col>0</xdr:col>
      <xdr:colOff>361950</xdr:colOff>
      <xdr:row>56</xdr:row>
      <xdr:rowOff>0</xdr:rowOff>
    </xdr:to>
    <xdr:pic>
      <xdr:nvPicPr>
        <xdr:cNvPr id="3" name="Picture 8" descr="C:\IBM\Icon Redesign\pngs_buttons\ibm_icon_buttons_button2_blu.png">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30708600"/>
          <a:ext cx="295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75</xdr:row>
      <xdr:rowOff>0</xdr:rowOff>
    </xdr:from>
    <xdr:to>
      <xdr:col>0</xdr:col>
      <xdr:colOff>361950</xdr:colOff>
      <xdr:row>75</xdr:row>
      <xdr:rowOff>0</xdr:rowOff>
    </xdr:to>
    <xdr:pic>
      <xdr:nvPicPr>
        <xdr:cNvPr id="4" name="Picture 8" descr="C:\IBM\Icon Redesign\pngs_buttons\ibm_icon_buttons_button2_blu.png">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6577250"/>
          <a:ext cx="2952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295275</xdr:colOff>
      <xdr:row>2</xdr:row>
      <xdr:rowOff>142875</xdr:rowOff>
    </xdr:from>
    <xdr:to>
      <xdr:col>4</xdr:col>
      <xdr:colOff>653415</xdr:colOff>
      <xdr:row>4</xdr:row>
      <xdr:rowOff>41275</xdr:rowOff>
    </xdr:to>
    <xdr:pic>
      <xdr:nvPicPr>
        <xdr:cNvPr id="5" name="Picture 4">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058025" y="838200"/>
          <a:ext cx="358140" cy="365125"/>
        </a:xfrm>
        <a:prstGeom prst="rect">
          <a:avLst/>
        </a:prstGeom>
        <a:noFill/>
      </xdr:spPr>
    </xdr:pic>
    <xdr:clientData/>
  </xdr:twoCellAnchor>
  <xdr:twoCellAnchor editAs="oneCell">
    <xdr:from>
      <xdr:col>5</xdr:col>
      <xdr:colOff>47625</xdr:colOff>
      <xdr:row>2</xdr:row>
      <xdr:rowOff>123825</xdr:rowOff>
    </xdr:from>
    <xdr:to>
      <xdr:col>5</xdr:col>
      <xdr:colOff>409575</xdr:colOff>
      <xdr:row>4</xdr:row>
      <xdr:rowOff>17145</xdr:rowOff>
    </xdr:to>
    <xdr:pic>
      <xdr:nvPicPr>
        <xdr:cNvPr id="6" name="Picture 5">
          <a:extLst>
            <a:ext uri="{FF2B5EF4-FFF2-40B4-BE49-F238E27FC236}">
              <a16:creationId xmlns:a16="http://schemas.microsoft.com/office/drawing/2014/main" id="{00000000-0008-0000-0200-000006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81925" y="819150"/>
          <a:ext cx="361950" cy="36004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MBHOST\shared_sperrin\TIGF\90-Transfert%20cl&#233;%20%23%2074\Etude%20d'impacts\Reference%20Users%20PM%20TIGF_V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1\j0285477\LOCALS~1\Temp\Temporary%20Directory%201%20for%20Reference%20Users%20PM%20Yemen.xls.zip\Liste%20UserIDs%20TEP%20Camerou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 Reference Users"/>
      <sheetName val="PM"/>
      <sheetName val="Nominative Matrix for TIGF"/>
      <sheetName val="Master Roles"/>
      <sheetName val="Master Roles &amp; Transactions"/>
      <sheetName val="Reference User_Roles"/>
      <sheetName val="Reference User_Transact"/>
      <sheetName val="Orga. Level"/>
      <sheetName val="Groupe Autorisations (1)"/>
      <sheetName val="Groupe Autorisations (2)"/>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s>
    <sheetDataSet>
      <sheetData sheetId="0"/>
      <sheetData sheetId="1">
        <row r="1">
          <cell r="B1" t="str">
            <v>Chargé d'affaire</v>
          </cell>
          <cell r="E1" t="str">
            <v>Est</v>
          </cell>
          <cell r="G1" t="str">
            <v>Oui</v>
          </cell>
        </row>
        <row r="2">
          <cell r="B2" t="str">
            <v>Responsable exploitation</v>
          </cell>
          <cell r="E2" t="str">
            <v>Ouest</v>
          </cell>
          <cell r="G2" t="str">
            <v>Non</v>
          </cell>
        </row>
        <row r="3">
          <cell r="B3" t="str">
            <v>Chef de section métier</v>
          </cell>
          <cell r="E3" t="str">
            <v>Base</v>
          </cell>
        </row>
        <row r="4">
          <cell r="B4" t="str">
            <v>Inspecteur</v>
          </cell>
        </row>
        <row r="5">
          <cell r="B5" t="str">
            <v>Key user inspection</v>
          </cell>
        </row>
        <row r="6">
          <cell r="B6" t="str">
            <v>Producteur tout plant</v>
          </cell>
        </row>
        <row r="7">
          <cell r="B7" t="str">
            <v>Superviseur maintenance</v>
          </cell>
        </row>
        <row r="8">
          <cell r="B8" t="str">
            <v>PM Display</v>
          </cell>
        </row>
        <row r="9">
          <cell r="B9" t="str">
            <v>Chef de site (tous)</v>
          </cell>
        </row>
        <row r="10">
          <cell r="B10" t="str">
            <v>Key User Maintenance</v>
          </cell>
        </row>
        <row r="11">
          <cell r="B11" t="str">
            <v>Homme materiel</v>
          </cell>
        </row>
        <row r="12">
          <cell r="B12" t="str">
            <v>Key User Contracteur Maint.</v>
          </cell>
        </row>
        <row r="13">
          <cell r="B13" t="str">
            <v>PM Lead User</v>
          </cell>
        </row>
        <row r="14">
          <cell r="B14" t="str">
            <v>Secrétaire Technique (Tous)</v>
          </cell>
        </row>
      </sheetData>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Limouri, Sanaa" refreshedDate="43202.651287731482" createdVersion="6" refreshedVersion="6" minRefreshableVersion="3" recordCount="346">
  <cacheSource type="worksheet">
    <worksheetSource ref="A5:K371" sheet="E&amp;R Solution logicielle"/>
  </cacheSource>
  <cacheFields count="11">
    <cacheField name="domaine" numFmtId="0">
      <sharedItems count="45">
        <s v="SOC-INT-IED"/>
        <s v="SOC-INT-ASE"/>
        <s v="SOC-INT-PSE"/>
        <s v="SOC-SEC-01"/>
        <s v="SOC-SEC-02"/>
        <s v="SOC-SEC-IAU"/>
        <s v="SOC-SEC-AUT"/>
        <s v="SOC-SEC-PII"/>
        <s v="SOC-SEC-APS"/>
        <s v="SOC-SEC-DVS"/>
        <s v="SOC-POR-PRE"/>
        <s v="SOC-POR-PPO"/>
        <s v="SOC-POR-GMC"/>
        <s v="SOC-POR-MDR"/>
        <s v="SOC-SUP-HEB"/>
        <s v="SOC-SUP-EXP"/>
        <s v="SOC-SUP-ABO"/>
        <s v="SOC-SUP-ASU"/>
        <s v="UTI-CCO-CEL"/>
        <s v="UTI-CCO-EEC"/>
        <s v="UTI-CCO-MIN"/>
        <s v="UTI-CCO-AIN"/>
        <s v="UTI-CCO-PWE"/>
        <s v="UTI-CCO-CAV"/>
        <s v="UTI-IDO-CAD"/>
        <s v="UTI-IDO-AGE"/>
        <s v="UTI-IDO-PBL"/>
        <s v="UTI-IDO-REC"/>
        <s v="UTI-IDO-GSI"/>
        <s v="UTI-IDO-ARP"/>
        <s v="UTI-IDO-GDO"/>
        <s v="UTI-AVE-CDT"/>
        <s v="UTI-AVE-SIE"/>
        <s v="UTI-AVE-EDT"/>
        <s v="UTI-AVE-CLI"/>
        <s v="UTI-PPE-OAV"/>
        <s v="UTI-PPE-MUL"/>
        <s v="UTI-PPE-BUR"/>
        <s v="UTI-PPE-CGP"/>
        <s v="UTI-UTL-GRP"/>
        <s v="UTI-UTL-ESF"/>
        <s v="UTI-UTL-PER"/>
        <s v="UTI-UTL-NOT"/>
        <s v="UTI-UTL-RES"/>
        <s v="UTI-UTL-AID"/>
      </sharedItems>
    </cacheField>
    <cacheField name="Référence" numFmtId="0">
      <sharedItems/>
    </cacheField>
    <cacheField name="N°de version SDET" numFmtId="0">
      <sharedItems count="2">
        <s v="V6.0"/>
        <s v="V6.1"/>
      </sharedItems>
    </cacheField>
    <cacheField name="Fonction / Thèmes" numFmtId="0">
      <sharedItems count="169">
        <s v="Interopérabilité"/>
        <s v="Applicatif"/>
        <s v="Sécurité"/>
        <s v="Sécurité référentiel"/>
        <s v="Identifiant"/>
        <s v="Moyen d’authentification"/>
        <s v="Session utilisateur"/>
        <s v="Authentification"/>
        <s v="Gestion du cycle de vie des identités"/>
        <s v="Gestion du cycle de vie des moyens d’authentification"/>
        <s v="Sécurité autorisation"/>
        <s v="Sécurité gestion cycle de vie des autorisations"/>
        <s v="Sécurité confidentialité et intégrité échanges"/>
        <s v="Sécurité traçabilité"/>
        <s v="Présentation"/>
        <s v="Personnalisation du portail"/>
        <s v="Personnalisation du portail (vue école/établissement)"/>
        <s v="Personnalisation du portail (vue groupe)"/>
        <s v="Personnalisation du portail (vue usager)"/>
        <s v="Juridique"/>
        <s v="Gestion multicanal"/>
        <s v="Moteurs de recherche"/>
        <s v="Sécurité protection des données"/>
        <s v="Sécurité antivirus"/>
        <s v="Réversibilité"/>
        <s v="Maintien en condition opérationnelle"/>
        <s v="Journalisation"/>
        <s v="Conservation des données"/>
        <s v="Sauvegarde"/>
        <s v="Archivage"/>
        <s v="Suppression des données"/>
        <s v="Administration des accès"/>
        <s v="Délégation de l’administration"/>
        <s v="Collecte incidents"/>
        <s v="Outils "/>
        <s v="Visibilité des tickets d’incidents"/>
        <s v="Courrier électronique"/>
        <s v="Espaces d’échanges et de collaboration"/>
        <s v="Messagerie instantanée"/>
        <s v="Affichage d’informations"/>
        <s v="Publication Web"/>
        <s v="Conférence audio et vidéo"/>
        <s v="Accès aux boîtes"/>
        <s v="Accès aux boîtes "/>
        <s v="Transfert automatique"/>
        <s v="Protection des mineurs "/>
        <s v="Protection des mineurs"/>
        <s v="Éditeur de la messagerie"/>
        <s v="Envoi et réception"/>
        <s v="Gestion de dossiers dans la messagerie"/>
        <s v="Anstipam"/>
        <s v="Gestionnaire d’absence"/>
        <s v="Gestion par lot"/>
        <s v="Alias"/>
        <s v="Import / export de données dans un format standard ou ouvert, structuré, documenté et outillé"/>
        <s v="Gestion des espaces de discussion "/>
        <s v="Outil de recherche Annuaire"/>
        <s v="Accès aux espaces de discussion"/>
        <s v="Règles d’abonnement à un espace de discussion"/>
        <s v="Éditeur de l’espace de discussion"/>
        <s v="Archivage et règles d’anonymisation"/>
        <s v="Notification "/>
        <s v="Modération"/>
        <s v="Liste de diffusion"/>
        <s v="Espaces de travail collaboratif"/>
        <s v="Utilisateurs des espaces de travail collaboratif"/>
        <s v="Gestion des espaces de travail collaboratif"/>
        <s v="Services des espaces de travail collaboratif"/>
        <s v="Archivage et import / export de données"/>
        <s v="Interface des espaces de travail collaboratif"/>
        <s v="Format des documents dans les espaces de travail collaboratif"/>
        <s v="Administration des espaces de travail collaboratif"/>
        <s v="Accès au service dans l’ENT"/>
        <s v="Gestion des espaces d’échanges"/>
        <s v="Message privé"/>
        <s v="Gestion de statuts"/>
        <s v="Autorisation"/>
        <s v="Gestion d’alertes et de l’affichage interne "/>
        <s v="Durée de visibilité"/>
        <s v="Gestion de l’affichage interne"/>
        <s v="Règles de publication"/>
        <s v="Accès au service"/>
        <s v="Gestion des règles de publication"/>
        <s v="Validation"/>
        <s v="Gestion des participants"/>
        <s v="Partage de documents et applications"/>
        <s v="Carnet d’adresses"/>
        <s v="Service d’agendas"/>
        <s v="Pages blanches"/>
        <s v="Service de recherche"/>
        <s v="Gestion des signets"/>
        <s v="Accès aux ressources pédagogiques éditoriales"/>
        <s v="Gestion des activités documentaires"/>
        <s v="Contenu"/>
        <s v="Import / export"/>
        <s v="Partage"/>
        <s v="Synchronisation d’agendas"/>
        <s v="Délégation"/>
        <s v="Gestion"/>
        <s v="Gestion des événements"/>
        <s v="Consultation annuaires"/>
        <s v="Mise à jour d’informations personnelles"/>
        <s v="Gestion de la sécurité d’accès aux informations"/>
        <s v="Transfert dans le carnet d’adresses personnel"/>
        <s v="Recherche dans l’annuaire"/>
        <s v="Périmètre du service de recherche"/>
        <s v="Outil de recherche"/>
        <s v="Critères de recherche"/>
        <s v="Éditeur du moteur de recherche "/>
        <s v="Règle d’accès"/>
        <s v="Organisation des points d’accès aux ressources"/>
        <s v="Périmètre du service "/>
        <s v="Publication documentaire"/>
        <s v="Interrogation des bases de données des ressources numériques pour l'École"/>
        <s v="Réservation de ressources numériques pour l'École et gestion des comptes lecteurs"/>
        <s v="Cahier de textes / cahier journal"/>
        <s v="Suivi individuel des élèves"/>
        <s v="Emploi du temps"/>
        <s v="Cahier de laison / de correspondance"/>
        <s v="Périmètre du service"/>
        <s v="Contenu du service"/>
        <s v="Archivage des informations"/>
        <s v="Gestion des accès "/>
        <s v="Gestion des accès"/>
        <s v="Gestion des notes"/>
        <s v="Suivi des compétences"/>
        <s v="Gestion des absences"/>
        <s v="Filtres"/>
        <s v="Informations complémentaires"/>
        <s v="Notifications"/>
        <s v="Outils audio et vidéo"/>
        <s v="Outils de création de contenus multimédias"/>
        <s v="Outils bureautiques"/>
        <s v="Construction et gestion de parcours pédagogiques"/>
        <s v="Lecteur audio / vidéo"/>
        <s v="Enregistrement audio / vidéo"/>
        <s v="Enrichissement"/>
        <s v="Structuration du contenu"/>
        <s v="Génération des contenus dans différents formats"/>
        <s v="Création de ressources pédagogiques"/>
        <s v="Visionneuses "/>
        <s v="Production"/>
        <s v="Éditeur scientifique"/>
        <s v="Structuration"/>
        <s v="Séquençage"/>
        <s v="Animation"/>
        <s v="Suivi du parcours"/>
        <s v="Affectation d’un parcours à un apprenant"/>
        <s v="Restitution"/>
        <s v="Import / export de données dans un format standard"/>
        <s v="Gestion de groupes d'usager"/>
        <s v="Espace de stockage et de partage de fichiers"/>
        <s v="Personnalisation de l’environnement utilisateur"/>
        <s v="Service de notification"/>
        <s v="Réservation de salles et matériels"/>
        <s v="Aide"/>
        <s v="Création des groupes"/>
        <s v="Gestion par l’administrateur "/>
        <s v="Gestion par l’administrateur"/>
        <s v="Organisation de l’espace de stockage "/>
        <s v="Partage "/>
        <s v="Gestion du volume de stockage"/>
        <s v="Antivirus "/>
        <s v="Personnalisation vue groupe"/>
        <s v="Personnalisation vue usager"/>
        <s v="Accès au service "/>
        <s v="Création des éléments réservables "/>
        <s v="Visualisation des réservations"/>
        <s v="Outils d’aide"/>
      </sharedItems>
    </cacheField>
    <cacheField name="Fonctionnalités  / Règles de gestion" numFmtId="0">
      <sharedItems longText="1"/>
    </cacheField>
    <cacheField name="1 er Degré" numFmtId="0">
      <sharedItems/>
    </cacheField>
    <cacheField name="2 nd Degré" numFmtId="0">
      <sharedItems/>
    </cacheField>
    <cacheField name="Service" numFmtId="0">
      <sharedItems count="49">
        <s v="Import / export de données"/>
        <s v="Appel de services externes"/>
        <s v="Présentation de services vers l’extérieur"/>
        <s v="Services Sécurité "/>
        <s v="Identification et authentification "/>
        <s v="Autorisation"/>
        <s v="Propagation des informations d’identité"/>
        <s v="Application de la politique de sécurité "/>
        <s v="Détection et prévention des violations de sécurité "/>
        <s v="Présentation "/>
        <s v="Personnalisation du portail "/>
        <s v="Gestion multicanal "/>
        <s v="Moteurs de recherche "/>
        <s v="Hébergement"/>
        <s v="Exploitation"/>
        <s v="Administration et back-office "/>
        <s v="Assistance utilisateur "/>
        <s v="Courrier électronique "/>
        <s v="Espaces d’échanges et de collaboration "/>
        <s v="Messagerie instantanée "/>
        <s v="Affichage d’informations "/>
        <s v="Publication Web "/>
        <s v="Conférence audio et vidéo"/>
        <s v="Conférence audio et vidéo "/>
        <s v="Carnet d'adresses"/>
        <s v="Service d'agendas"/>
        <s v="Pages blanches"/>
        <s v="Service de recherche"/>
        <s v="Gestion des signets"/>
        <s v="Accès aux ressources pédagogiques éditoriales"/>
        <s v="Gestion des activités documentaires"/>
        <s v="Accès aux ressources pédagogiques éditoriales "/>
        <s v="Cahier de texte / cahier journal"/>
        <s v="Suivi individuel des élèves"/>
        <s v="Affichage de l'emploi du temps"/>
        <s v="Cahier de liaison / de correspondance"/>
        <s v="Outils audio et vidéo"/>
        <s v="Outils de création de contenus"/>
        <s v="Outils bureautiques"/>
        <s v="Construction et gestion de parcours pédagogiques"/>
        <s v="Gestion de groupes d'usagers"/>
        <s v="Espace de stockage et de partage de fichiers"/>
        <s v="Personnalisation de l’environnement utilisateur"/>
        <s v="Service de notification"/>
        <s v="Réservation de salles et matériels"/>
        <s v="Aide"/>
        <s v="Espace de stockage et de partage des fichiers"/>
        <s v="Personnalisation de l'environnement utilisateur "/>
        <s v="Notification"/>
      </sharedItems>
    </cacheField>
    <cacheField name="Socle ou Utilisateur" numFmtId="0">
      <sharedItems count="2">
        <s v="Socle"/>
        <s v="Utilisateur"/>
      </sharedItems>
    </cacheField>
    <cacheField name="Document" numFmtId="0">
      <sharedItems/>
    </cacheField>
    <cacheField name="Chap."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Limouri, Sanaa" refreshedDate="43203.710345717591" createdVersion="6" refreshedVersion="6" minRefreshableVersion="3" recordCount="140">
  <cacheSource type="worksheet">
    <worksheetSource ref="A5:J153" sheet="E&amp;R Mise en Oeuvre"/>
  </cacheSource>
  <cacheFields count="10">
    <cacheField name="Référence" numFmtId="0">
      <sharedItems/>
    </cacheField>
    <cacheField name="N°de version SDET" numFmtId="0">
      <sharedItems count="2">
        <s v="V6.0"/>
        <s v="V6.1"/>
      </sharedItems>
    </cacheField>
    <cacheField name="Fonction / Thèmes" numFmtId="0">
      <sharedItems/>
    </cacheField>
    <cacheField name="Fonctionnalités  / Règles de gestion" numFmtId="0">
      <sharedItems longText="1"/>
    </cacheField>
    <cacheField name="1 er Degré" numFmtId="0">
      <sharedItems containsBlank="1"/>
    </cacheField>
    <cacheField name="2 nd Degré" numFmtId="0">
      <sharedItems containsBlank="1"/>
    </cacheField>
    <cacheField name="Service" numFmtId="0">
      <sharedItems count="5">
        <s v="Authentification – Autorisation – SSO"/>
        <s v="Stratégie d'exploitation"/>
        <s v="Nomenclatures"/>
        <s v="Annuaire"/>
        <s v="Aspects juridiques"/>
      </sharedItems>
    </cacheField>
    <cacheField name="Socle ou Utilisateur" numFmtId="0">
      <sharedItems/>
    </cacheField>
    <cacheField name="Document" numFmtId="0">
      <sharedItems/>
    </cacheField>
    <cacheField name="Chap." numFmtId="0">
      <sharedItems containsBlank="1" count="12">
        <s v="2.2"/>
        <s v="2.3"/>
        <s v="2.4"/>
        <s v="2.5"/>
        <s v="3.2"/>
        <s v="3.3"/>
        <s v="3.4"/>
        <s v="4.2"/>
        <s v="4.7"/>
        <m/>
        <s v="annexe 5"/>
        <s v="8.2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46">
  <r>
    <x v="0"/>
    <s v="SOC-INT-IED-01"/>
    <x v="0"/>
    <x v="0"/>
    <s v="Un protocole d’échange (format des données échangées, moyen utilisé pour la mise à disposition des données) DOIT être défini entre les fournisseurs d’informations de référence et la solution ENT pour assurer l’alimentation des référentiels du projet ENT (annuaire, base de données) et leur maintien en cohérence. Il en va de même entre la solution ENT qui fournit des informations de référence et le Gestionnaire d’accès aux ressources."/>
    <s v="E"/>
    <s v="E"/>
    <x v="0"/>
    <x v="0"/>
    <s v="Document principal"/>
    <s v="10.2.1"/>
  </r>
  <r>
    <x v="0"/>
    <s v="SOC-INT-IED-02"/>
    <x v="0"/>
    <x v="1"/>
    <s v="Un mécanisme de gestion des erreurs DOIT être prévu permettant de reprendre les données des lots en erreur de manière automatique ou manuelle."/>
    <s v="E"/>
    <s v="E"/>
    <x v="0"/>
    <x v="0"/>
    <s v="Document principal"/>
    <s v="10.2.1"/>
  </r>
  <r>
    <x v="0"/>
    <s v="SOC-INT-IED-03"/>
    <x v="0"/>
    <x v="1"/>
    <s v="Pour répondre aux besoins de chargement de gros volumes de données, la solution ENT DEVRAIT proposer un découpage en différents lots accompagné de mécanismes de reprise permettant le rejeu d’un lot à une étape donnée sans avoir à reprendre, en cas d’erreur, le traitement global depuis le début (mode transactionnel)."/>
    <s v="R"/>
    <s v="R"/>
    <x v="0"/>
    <x v="0"/>
    <s v="Document principal"/>
    <s v="10.2.1"/>
  </r>
  <r>
    <x v="0"/>
    <s v="SOC-INT-IED-04"/>
    <x v="1"/>
    <x v="0"/>
    <s v="Les services de l’ENT pour lesquels la fonctionnalité d’import / export des données est requise PEUVENT proposer à l’utilisateur une interface lui permettant de sélectionner les éléments des données à exporter ou des archives à importer, et cela pour chaque type de donnée concerné par l’exigence."/>
    <s v="F"/>
    <s v="F"/>
    <x v="0"/>
    <x v="0"/>
    <s v="Document principal"/>
    <s v="10.2.1"/>
  </r>
  <r>
    <x v="0"/>
    <s v="SOC-INT-IED-05"/>
    <x v="1"/>
    <x v="0"/>
    <s v="Pour faciliter la portabilité de données entre projets ENT, les données exportées par les services d’un ENT A, appartenant à un projet ENT Pa, PEUVENT être importables dans le même service d’un autre ENT B, appartenant à un autre projet Pb, par le biais de transformations et opérations simples et déductibles d’une documentation décrivant le format de l’archive d’import / export utilisé. Ces formats DEVRAIENT être outillés, par exemple à l’aide d’un schéma permettant de contrôler la qualité des données et être publiés sous licence libre par l’éditeur ou l’intégrateur de la solution de l’ENT du projet Pa. Une fois les données importées dans le service de l’ENT B, elles DEVRAIENT être exploitables dans les mêmes conditions qu’avant l’export."/>
    <s v="F"/>
    <s v="F"/>
    <x v="0"/>
    <x v="0"/>
    <s v="Document principal"/>
    <s v="10.2.1"/>
  </r>
  <r>
    <x v="0"/>
    <s v="SOC-INT-IED-06"/>
    <x v="1"/>
    <x v="0"/>
    <s v="Les données exportées par les services de l’ENT PEUVENT être réimportables dans le même service du même projet ENT et, une fois importées, exploitables dans les mêmes conditions qu’avant l’export."/>
    <s v="F"/>
    <s v="F"/>
    <x v="0"/>
    <x v="0"/>
    <s v="Document principal"/>
    <s v="10.2.1"/>
  </r>
  <r>
    <x v="0"/>
    <s v="SOC-INT-IED-07"/>
    <x v="1"/>
    <x v="0"/>
    <s v="Le service Import / export de données des services de l’ENT PEUT utiliser des formats de données standards ou reconnus et éprouvés lorsqu’ils sont disponibles et adaptés au besoin (SCORM, xAPI, IMS Common Cartridge, OpenDocument, xlsx, docx, HTML, XML, etc.)."/>
    <s v="F"/>
    <s v="F"/>
    <x v="0"/>
    <x v="0"/>
    <s v="Document principal"/>
    <s v="10.2.1"/>
  </r>
  <r>
    <x v="0"/>
    <s v="SOC-INT-IED-08"/>
    <x v="1"/>
    <x v="0"/>
    <s v="S’il n’existe pas de format représentation des données standard ou reconnu et éprouvé pour exporter les données d’un service de l’ENT pour lesquelles cette fonctionnalité est requise, des formats spécifiques ouverts et structurés d’import / export des données concernées PEUVENT être proposés et documentés dans la solution ENT."/>
    <s v="F"/>
    <s v="F"/>
    <x v="0"/>
    <x v="0"/>
    <s v="Document principal"/>
    <s v="10.2.1"/>
  </r>
  <r>
    <x v="0"/>
    <s v="SOC-INT-IED-09"/>
    <x v="1"/>
    <x v="0"/>
    <s v="Si les données d’un service ENT peuvent être facilement sérialisées dans un seul et unique fichier utilisant un format ouvert (XML, JSON, YAML, HTML…), la solution PEUT proposer un format autoporteur de la documentation permettant l’interprétation et la vérification des données. Le format utilisé DEVRAIT permettre aussi de gérer les versions et des informations (métadonnées) telles que les droits sur les objets, la date de création ou de modification, le chemin dans l’ENT…"/>
    <s v="F"/>
    <s v="F"/>
    <x v="0"/>
    <x v="0"/>
    <s v="Document principal"/>
    <s v="10.2.1"/>
  </r>
  <r>
    <x v="0"/>
    <s v="SOC-INT-IED-10"/>
    <x v="1"/>
    <x v="0"/>
    <s v="Pour des données complexes, reliant plusieurs objets ou fichiers avec des liens complexes, le service de l’ENT PEUT proposer un format basé sur des standards ouverts d’archivage (de type ZIP, tar, 7z, etc.) pour encapsuler l’ensemble des données concernées (documents, données manipulées et liens entre eux et avec l’ENT). Dans ce cas, l’archive produite DEVRAIT inclure un fichier décrivant le contenu de l’archive (un fichier MANIFEST)."/>
    <s v="F"/>
    <s v="F"/>
    <x v="0"/>
    <x v="0"/>
    <s v="Document principal"/>
    <s v="10.2.1"/>
  </r>
  <r>
    <x v="0"/>
    <s v="SOC-INT-IED-11"/>
    <x v="1"/>
    <x v="0"/>
    <s v="Les formats de données utilisés par le service Import / export de la solution ENT PEUVENT être intégralement documentés et outillés afin de permettre aux éditeurs / intégrateurs ENT et aux projets de développer des modules de transformation pour les importer."/>
    <s v="F"/>
    <s v="F"/>
    <x v="0"/>
    <x v="0"/>
    <s v="Document principal"/>
    <s v="10.2.1"/>
  </r>
  <r>
    <x v="0"/>
    <s v="SOC-INT-IED-12"/>
    <x v="1"/>
    <x v="0"/>
    <s v="Les formats de données utilisés par le service Import / export de la solution ENT PEUVENT être maintenus et versionnés au besoin par l’éditeur de la solution ENT."/>
    <s v="F"/>
    <s v="F"/>
    <x v="0"/>
    <x v="0"/>
    <s v="Document principal"/>
    <s v="10.2.1"/>
  </r>
  <r>
    <x v="0"/>
    <s v="SOC-INT-IED-13"/>
    <x v="1"/>
    <x v="0"/>
    <s v="L'éditeur de la solution ENT PEUT fournir la liste de versions en vigueur et DEVRAIT supporter et maintenir les versions utilisées sur l’ENT pendant toute la durée de l’utilisation de la solution ENT."/>
    <s v="F"/>
    <s v="F"/>
    <x v="0"/>
    <x v="0"/>
    <s v="Document principal"/>
    <s v="10.2.1"/>
  </r>
  <r>
    <x v="0"/>
    <s v="SOC-INT-IED-14"/>
    <x v="1"/>
    <x v="0"/>
    <s v="Pour les données à importer dans les services de l’ENT, la solution PEUT proposer, parmi d’autres, les politiques de mise à jour « politique annule et remplace », « politique de refus d’import en cas de données existantes » et « politique de fusion des données existantes et des données importées »._x000a_La solution ENT PEUT également proposer une politique plus élaborée ou complexe, basée sur ces politiques ou sur d’autres."/>
    <s v="F"/>
    <s v="F"/>
    <x v="0"/>
    <x v="0"/>
    <s v="Document principal"/>
    <s v="10.2.1"/>
  </r>
  <r>
    <x v="0"/>
    <s v="SOC-INT-IED-15"/>
    <x v="1"/>
    <x v="0"/>
    <s v="Concernant la politique d’import de données « fusion des données existantes et des données importées », la solution ENT PEUT permettre au porteur de projet ENT de définir les mécanismes d’arbitrage pour chaque conflit possible à l’import (pour chaque type de donnée concerné de chaque service concerné), ce qui peut s’avérer complexe et coûteux. Pour cette raison, les politiques « annule et remplace » et « refus d’import en cas de données existantes » PEUVENT être retenues."/>
    <s v="F"/>
    <s v="F"/>
    <x v="0"/>
    <x v="0"/>
    <s v="Document principal"/>
    <s v="10.2.1"/>
  </r>
  <r>
    <x v="0"/>
    <s v="SOC-INT-IED-16"/>
    <x v="1"/>
    <x v="0"/>
    <s v="Un mécanisme de gestion des erreurs d’import ou d’export de données dans les services de l’ENT PEUT être prévu afin de pouvoir identifier des tentatives d’import de formats de données ou de versions de format de données non pris en charge, ou en cas de problème survenant lors de l’import ou de l’export de données."/>
    <s v="F"/>
    <s v="F"/>
    <x v="0"/>
    <x v="0"/>
    <s v="Document principal"/>
    <s v="10.2.1"/>
  </r>
  <r>
    <x v="0"/>
    <s v="SOC-INT-IED-17"/>
    <x v="1"/>
    <x v="0"/>
    <s v="L’exposition des données des services d’un projet ENT pour consultation à partir d’un autre projet ENT PEUT être envisagée (exposition de Web Services en lecture seule). Cette exposition permettrait à un projet ENT d’importer des données d’un autre projet ENT mais, pour cela, les solutions ENT DEVRAIENT gérer la même version du format de ces données."/>
    <s v="F"/>
    <s v="F"/>
    <x v="0"/>
    <x v="0"/>
    <s v="Document principal"/>
    <s v="10.2.1"/>
  </r>
  <r>
    <x v="0"/>
    <s v="SOC-INT-IED-18"/>
    <x v="1"/>
    <x v="0"/>
    <s v="Les archives exportées par les services de l'ENT DEVRAIENT porter des informations sur la version du format spécifique d’import / export utilisé afin de permettre de réimporter correctement les données."/>
    <s v="R"/>
    <s v="R"/>
    <x v="0"/>
    <x v="0"/>
    <s v="Document principal"/>
    <s v="10.2.1"/>
  </r>
  <r>
    <x v="0"/>
    <s v="SOC-INT-IED-19"/>
    <x v="1"/>
    <x v="0"/>
    <s v="Les formats de type JSON Schema ou XSD PEUVENT être utilisés pour définir et documenter les formats structurés à utiliser dans le service d'import / export de l'ENT."/>
    <s v="F"/>
    <s v="F"/>
    <x v="0"/>
    <x v="0"/>
    <s v="Document principal"/>
    <s v="10.2.1"/>
  </r>
  <r>
    <x v="0"/>
    <s v="SOC-INT-IED-20"/>
    <x v="1"/>
    <x v="0"/>
    <s v="Le service d’import / export de données des services de l’ENT PEUT spécifier quels formats de données et quelles versions il est capable d’importer, aussi bien pour des données provenant de la solution ENT sous-jacente que pour celles en provenance d’autres projets ENT (avec la même solution ENT ou une solution ENT différente)."/>
    <s v="F"/>
    <s v="F"/>
    <x v="0"/>
    <x v="0"/>
    <s v="Document principal"/>
    <s v="10.2.1"/>
  </r>
  <r>
    <x v="0"/>
    <s v="SOC-INT-IED-21"/>
    <x v="1"/>
    <x v="0"/>
    <s v="En cas de problème ou d’erreur d’import ou d’export de données dans un service de l’ENT à la demande de l’utilisateur, la solution ENT DEVRAIT être en mesure d’informer l’utilisateur."/>
    <s v="R"/>
    <s v="R"/>
    <x v="0"/>
    <x v="0"/>
    <s v="Document principal"/>
    <s v="10.2.1"/>
  </r>
  <r>
    <x v="0"/>
    <s v="SOC-INT-IED-22"/>
    <x v="1"/>
    <x v="0"/>
    <s v="En cas de problème bloquant lors de l’import de données dans un service de l’ENT, la solution ENT du projet DEVRAIT être en mesure d’annuler les opérations réalisées sur les données afin de remettre le système dans l’état initial avant l’import (comportement transactionnel)."/>
    <s v="R"/>
    <s v="R"/>
    <x v="0"/>
    <x v="0"/>
    <s v="Document principal"/>
    <s v="10.2.1"/>
  </r>
  <r>
    <x v="0"/>
    <s v="SOC-INT-IED-23"/>
    <x v="1"/>
    <x v="0"/>
    <s v="La solution ENT DEVRAIT spécifier quels sont les formats et les versions de format d'export qu’il produit. La solution ENT DEVRAIT proposer à l’utilisateur le choix de la version (parmi celles gérées par le service) à utiliser pour l’export de chaque type de donnée."/>
    <s v="R"/>
    <s v="R"/>
    <x v="0"/>
    <x v="0"/>
    <s v="Document principal"/>
    <s v="10.2.1"/>
  </r>
  <r>
    <x v="1"/>
    <s v="SOC-INT-ASE-01"/>
    <x v="0"/>
    <x v="0"/>
    <s v="Les appels de services entre la solution ENT et ses fournisseurs de services DOIVENT se faire en utilisant des protocoles standards et éprouvés."/>
    <s v="E"/>
    <s v="E"/>
    <x v="1"/>
    <x v="0"/>
    <s v="Document principal"/>
    <s v="10.2.1"/>
  </r>
  <r>
    <x v="1"/>
    <s v="SOC-INT-ASE-02"/>
    <x v="0"/>
    <x v="0"/>
    <s v="Un protocole d’échange (services exposés, format des données échangées, gestion des exceptions) DOIT être défini entre la solution ENT et les fournisseurs de services appelés."/>
    <s v="E"/>
    <s v="E"/>
    <x v="1"/>
    <x v="0"/>
    <s v="Document principal"/>
    <s v="10.2.1"/>
  </r>
  <r>
    <x v="1"/>
    <s v="SOC-INT-ASE-03"/>
    <x v="0"/>
    <x v="2"/>
    <s v="Un mécanisme d’authentification unique (SSO) DOIT être mis en place entre la solution ENT et les services appelés afin de ne pas demander à l’utilisateur de s’authentifier à nouveau alors qu’il s’est déjà authentifié lors de la connexion à son ENT."/>
    <s v="E"/>
    <s v="E"/>
    <x v="1"/>
    <x v="0"/>
    <s v="Document principal"/>
    <s v="10.2.1"/>
  </r>
  <r>
    <x v="1"/>
    <s v="SOC-INT-ASE-04"/>
    <x v="0"/>
    <x v="2"/>
    <s v="Dans le but de garantir la protection des données, les données transmises entre la solution ENT et un service Tiers DOIVENT être conformes aux règles définies dans l’annexe opérationnelle (sur les catégories de services Tiers) et précisées dans le cadre d’une convention de service (cf. chapitre « Convention de service » de l’annexe opérationnelle)."/>
    <s v="E"/>
    <s v="E"/>
    <x v="1"/>
    <x v="0"/>
    <s v="Document principal"/>
    <s v="10.2.1"/>
  </r>
  <r>
    <x v="2"/>
    <s v="SOC-INT-PSE-01"/>
    <x v="0"/>
    <x v="0"/>
    <s v="Les appels de services entre la solution ENT et ses clients DOIVENT se faire en utilisant des protocoles standards et un style d’architecture éprouvés."/>
    <s v="E"/>
    <s v="E"/>
    <x v="2"/>
    <x v="0"/>
    <s v="Document principal"/>
    <s v="10.2.1"/>
  </r>
  <r>
    <x v="2"/>
    <s v="SOC-INT-PSE-02"/>
    <x v="0"/>
    <x v="0"/>
    <s v="Un protocole d’échange (services exposés, format des données échangées, gestion des exceptions) DOIT être défini entre la solution ENT et les clients de ses services exposés."/>
    <s v="E"/>
    <s v="E"/>
    <x v="2"/>
    <x v="0"/>
    <s v="Document principal"/>
    <s v="10.2.1"/>
  </r>
  <r>
    <x v="2"/>
    <s v="SOC-INT-PSE-03"/>
    <x v="0"/>
    <x v="2"/>
    <s v="Dans le but de garantir la protection des données, les services exposés DOIVENT être sécurisés et les clients authentifiés."/>
    <s v="E"/>
    <s v="E"/>
    <x v="2"/>
    <x v="0"/>
    <s v="Document principal"/>
    <s v="10.2.1"/>
  </r>
  <r>
    <x v="3"/>
    <s v="SOC-SEC-01"/>
    <x v="0"/>
    <x v="3"/>
    <s v="La mise en œuvre de la sécurité d’accès à l’ENT depuis l’école ou l’établissement scolaire DOIT respecter les exigences de sécurité du référentiel CARINE[1] (Cadre de référence des services d’infrastructures numériques d’établissements scolaires et d’écoles)."/>
    <s v="E"/>
    <s v="E"/>
    <x v="3"/>
    <x v="0"/>
    <s v="Document principal"/>
    <s v="10.2.2"/>
  </r>
  <r>
    <x v="4"/>
    <s v="SOC-SEC-02"/>
    <x v="0"/>
    <x v="3"/>
    <s v="La mise en œuvre de la sécurité d’accès à l’ENT ou à des services de l’ENT depuis un équipement individuel mobile DOIT respecter les exigences de sécurité du référentiel CARMO[2] (Cadre de référence pour l’accès aux ressources pédagogiques depuis un équipement individuel mobile)."/>
    <s v="E"/>
    <s v="E"/>
    <x v="3"/>
    <x v="0"/>
    <s v="Document principal"/>
    <s v="10.2.2"/>
  </r>
  <r>
    <x v="5"/>
    <s v="SOC-SEC-IAU-01"/>
    <x v="0"/>
    <x v="4"/>
    <s v="Tout utilisateur de l’ENT DOIT posséder au moins un identifiant unique, personnel et invariant, lui permettant d’être identifié et authentifié lors de ses accès aux services Utilisateur."/>
    <s v="E"/>
    <s v="E"/>
    <x v="4"/>
    <x v="0"/>
    <s v="Document principal"/>
    <s v="10.2.2"/>
  </r>
  <r>
    <x v="5"/>
    <s v="SOC-SEC-IAU-02"/>
    <x v="0"/>
    <x v="4"/>
    <s v="Lors d’un changement de solution ENT, cet identifiant unique, personnel et invariant DOIT être conservé d’une solution à l’autre pour les élèves et les enseignants. Les procédures de reprise de données doivent transférer dans la nouvelle solution les identifiants utilisés dans la solution remplacée."/>
    <s v="E"/>
    <s v="E"/>
    <x v="4"/>
    <x v="0"/>
    <s v="Document principal"/>
    <s v="10.2.2"/>
  </r>
  <r>
    <x v="5"/>
    <s v="SOC-SEC-IAU-03"/>
    <x v="0"/>
    <x v="5"/>
    <s v="Tout accédant à l’ENT DOIT disposer d’un moyen d’authentification d’un niveau de sécurité adapté à la criticité des données et services auxquels il accède."/>
    <s v="E"/>
    <s v="E"/>
    <x v="4"/>
    <x v="0"/>
    <s v="Document principal"/>
    <s v="10.2.2"/>
  </r>
  <r>
    <x v="5"/>
    <s v="SOC-SEC-IAU-04"/>
    <x v="0"/>
    <x v="6"/>
    <s v="La solution ENT DOIT mettre en place une fonction de déconnexion permettant à l’utilisateur de mettre fin à sa session."/>
    <s v="E"/>
    <s v="E"/>
    <x v="4"/>
    <x v="0"/>
    <s v="Document principal"/>
    <s v="10.2.2"/>
  </r>
  <r>
    <x v="5"/>
    <s v="SOC-SEC-IAU-05"/>
    <x v="0"/>
    <x v="6"/>
    <s v="Suite à une période d’inactivité atteignant une durée maximum fixée, le service Authentification DOIT demander une nouvelle authentification de l’utilisateur pour le maintien de sa session. La valeur de cette durée maximum peut varier selon les profils usager et modalités d’accès. Cette durée maximum doit prendre en considération l’ensemble des usages incluant l’utilisation de services Tiers accédés depuis l’ENT._x000a_Pour des questions d’accessibilité, il est souhaitable que cette durée soit réglable par l’utilisateur lui-même (cf. dyspraxie)."/>
    <s v="E"/>
    <s v="E"/>
    <x v="4"/>
    <x v="0"/>
    <s v="Document principal"/>
    <s v="10.2.2"/>
  </r>
  <r>
    <x v="5"/>
    <s v="SOC-SEC-IAU-06"/>
    <x v="0"/>
    <x v="7"/>
    <s v="Le service Authentification DOIT être le seul service de la solution ENT auquel les données d’authentification sont directement transmises. Les autres services Socle et les services Utilisateur ne reçoivent que les informations d’identité."/>
    <s v="E"/>
    <s v="E"/>
    <x v="4"/>
    <x v="0"/>
    <s v="Document principal"/>
    <s v="10.2.2"/>
  </r>
  <r>
    <x v="5"/>
    <s v="SOC-SEC-IAU-07"/>
    <x v="0"/>
    <x v="7"/>
    <s v="La confidentialité et l’intégrité des informations d’identification et d’authentification échangées DOIVENT être assurées de bout en bout (par exemple : les mots de passe NE DOIVENT PAS être déchiffrés puis chiffrés de nouveau successivement par des éléments intermédiaires)"/>
    <s v="E"/>
    <s v="E"/>
    <x v="4"/>
    <x v="0"/>
    <s v="Document principal"/>
    <s v="10.2.2"/>
  </r>
  <r>
    <x v="5"/>
    <s v="SOC-SEC-IAU-08"/>
    <x v="0"/>
    <x v="7"/>
    <s v="Les données d’authentification NE DOIVENT PAS être stockées en clair, ni enregistrées dans des fichiers log non protégés."/>
    <s v="E"/>
    <s v="E"/>
    <x v="4"/>
    <x v="0"/>
    <s v="Document principal"/>
    <s v="10.2.2"/>
  </r>
  <r>
    <x v="5"/>
    <s v="SOC-SEC-IAU-09"/>
    <x v="0"/>
    <x v="7"/>
    <s v="Les données d’authentification DEVRAIENT être stockées de manière chiffrée et irréversible, éventuellement sous forme d’empreintes numériques."/>
    <s v="R"/>
    <s v="R"/>
    <x v="4"/>
    <x v="0"/>
    <s v="Document principal"/>
    <s v="10.2.2"/>
  </r>
  <r>
    <x v="5"/>
    <s v="SOC-SEC-IAU-10"/>
    <x v="0"/>
    <x v="5"/>
    <s v="Dans le cas d’utilisation de certificats comme moyen d’authentification, ceux-ci DOIVENT être émis par une autorité de certification reconnue à la fois par le service Identification et authentification de la solution ENT et par ses services Utilisateur. Ces certificats DOIVENT être en cours de validité (non révoqués ni expirés). La gestion de ces certificats DOIT faire l’objet d’une politique de certification."/>
    <s v="E"/>
    <s v="E"/>
    <x v="4"/>
    <x v="0"/>
    <s v="Document principal"/>
    <s v="10.2.2"/>
  </r>
  <r>
    <x v="5"/>
    <s v="SOC-SEC-IAU-11"/>
    <x v="0"/>
    <x v="5"/>
    <s v="Chaque projet ENT DOIT définir :_x000a_- les différents moyens d’authentification pris en charge ;_x000a_- la hiérarchie de niveau entre ces moyens d’authentification ;_x000a_- le moyen d’authentification associé à chaque ressource /service Utilisateur de l’ENT._x000a_"/>
    <s v="E"/>
    <s v="E"/>
    <x v="4"/>
    <x v="0"/>
    <s v="Document principal"/>
    <s v="10.2.2"/>
  </r>
  <r>
    <x v="5"/>
    <s v="SOC-SEC-IAU-12"/>
    <x v="0"/>
    <x v="5"/>
    <s v="Un utilisateur DOIT accéder à une ressource / service Utilisateur uniquement s’il est authentifié par un moyen d‘authentification dont le niveau est supérieur ou égal au niveau requis pour cette ressource / service Utilisateur. Dans le cas contraire une nouvelle demande d’authentification utilisateur DOIT être demandée avec un moyen d’authentification de niveau supérieur."/>
    <s v="E"/>
    <s v="E"/>
    <x v="4"/>
    <x v="0"/>
    <s v="Document principal"/>
    <s v="10.2.2"/>
  </r>
  <r>
    <x v="5"/>
    <s v="SOC-SEC-IAU-13"/>
    <x v="0"/>
    <x v="8"/>
    <s v="Une gestion du cycle de vie des identités DOIT être mise en œuvre et proposer au minimum les processus suivants :_x000a_- inscription / activation (implicite ou explicite) d’un utilisateur ;_x000a_- attribution / retrait d’un identifiant ;_x000a_- modification des caractéristiques d’un utilisateur ;_x000a_- désactivation / suspension / suppression d’un utilisateur."/>
    <s v="E"/>
    <s v="E"/>
    <x v="4"/>
    <x v="0"/>
    <s v="Document principal"/>
    <s v="10.2.2"/>
  </r>
  <r>
    <x v="5"/>
    <s v="SOC-SEC-IAU-14"/>
    <x v="0"/>
    <x v="9"/>
    <s v="Une gestion du cycle de vie des moyens d'authentification DOIT être mise en œuvre et proposer au minimum les processus suivants :_x000a_- distribution, mise à jour, renouvellement, retrait des moyens d’authentification et/ou de leurs supports, changement / réinitialisation des mots de passe ;_x000a_- gestion de la révocation, perte, vol, dysfonctionnement des moyens d’authentification."/>
    <s v="E"/>
    <s v="E"/>
    <x v="4"/>
    <x v="0"/>
    <s v="Document principal"/>
    <s v="10.2.2"/>
  </r>
  <r>
    <x v="6"/>
    <s v="SOC-SEC-AUT-01"/>
    <x v="0"/>
    <x v="10"/>
    <s v="Le contrôle des autorisations pour l’accès aux services Utilisateur DOIT être réalisé par le service Autorisation."/>
    <s v="E"/>
    <s v="E"/>
    <x v="5"/>
    <x v="0"/>
    <s v="Document principal"/>
    <s v="10.2.2"/>
  </r>
  <r>
    <x v="6"/>
    <s v="SOC-SEC-AUT-02"/>
    <x v="0"/>
    <x v="10"/>
    <s v="Les informations sur les identités et habilitations des utilisateurs DOIVENT pouvoir être mises à disposition des services Utilisateur qui auraient besoin de contrôler des autorisations sur des fonctions ou des données qui leur seraient directement attachées."/>
    <s v="E"/>
    <s v="E"/>
    <x v="5"/>
    <x v="0"/>
    <s v="Document principal"/>
    <s v="10.2.2"/>
  </r>
  <r>
    <x v="6"/>
    <s v="SOC-SEC-AUT-03"/>
    <x v="0"/>
    <x v="11"/>
    <s v="Une gestion du cycle de vie des autorisations DOIT être mise en œuvre et proposer au minimum les processus suivants :_x000a_- attribution / suspension / suppression / modification des autorisations ;_x000a_- modification des caractéristiques nécessaires au contrôle des autorisations ;_x000a_- délégation des autorisations."/>
    <s v="E"/>
    <s v="E"/>
    <x v="5"/>
    <x v="0"/>
    <s v="Document principal"/>
    <s v="10.2.2"/>
  </r>
  <r>
    <x v="7"/>
    <s v="SOC-SEC-PII-01"/>
    <x v="0"/>
    <x v="2"/>
    <s v="La solution ENT DOIT offrir une fonction de SSO. Cette fonction permet à un utilisateur d’accéder à différents services Utilisateur (internes ou comme externes) en ne s’authentifiant qu’une seule fois (tant que l’authentification préalable auprès du service d’authentification est valable) "/>
    <s v="E"/>
    <s v="E"/>
    <x v="6"/>
    <x v="0"/>
    <s v="Document principal"/>
    <s v="10.2.2"/>
  </r>
  <r>
    <x v="7"/>
    <s v="SOC-SEC-PII-02"/>
    <x v="0"/>
    <x v="2"/>
    <s v="Le service Identification et authentification et le service Propagation des informations d'identité DOIVENT réaliser : _x000a_- la transmission aux services Utilisateur de l’ENT (internes comme externes) des identifiants, des preuves d’authentification (précisant au minimum le moyen d’authentification) et d’attributs caractérisant les utilisateurs ; _x000a_- la propagation de la déconnexion auprès de ces services avec lesquels l’utilisateur a une session en cours._x000a_La déconnexion DOIT se traduire par la destruction des preuves d’authentification émises._x000a_"/>
    <s v="E"/>
    <s v="E"/>
    <x v="6"/>
    <x v="0"/>
    <s v="Document principal"/>
    <s v="10.2.2"/>
  </r>
  <r>
    <x v="7"/>
    <s v="SOC-SEC-PII-03"/>
    <x v="0"/>
    <x v="2"/>
    <s v="Le service Propagation des informations d’identité hors de la solution ENT DOIT permettre l’anonymisation des identités : un autre identifiant non significatif (c’est-à-dire opaque) est transmis et non l’alias de connexion. _x000a_La confidentialité et l’intégrité des informations d’identification échangées DOIVENT être assurées de bout en bout lors des échanges entre les différents services. Les authentifiants NE DOIVENT PAS être propagés. Seules les informations d’identité (identifiant, preuve d’authentification et attributs) peuvent être propagées._x000a_"/>
    <s v="E"/>
    <s v="E"/>
    <x v="6"/>
    <x v="0"/>
    <s v="Document principal"/>
    <s v="10.2.2"/>
  </r>
  <r>
    <x v="7"/>
    <s v="SOC-SEC-PII-04"/>
    <x v="0"/>
    <x v="2"/>
    <s v="Afin de garantir la traçabilité, le service Identification et authentification et le service Propagation des informations d’identité DOIVENT être capables à tout instant de faire le lien entre les informations d’identité propagées et l’identifiant de l’utilisateur."/>
    <s v="E"/>
    <s v="E"/>
    <x v="6"/>
    <x v="0"/>
    <s v="Document principal"/>
    <s v="10.2.2"/>
  </r>
  <r>
    <x v="7"/>
    <s v="SOC-SEC-PII-05"/>
    <x v="0"/>
    <x v="2"/>
    <s v="Le service Identification et authentification et le service Propagation des informations d’identité hors de l’ENT DOIVENT permettre aux services Utilisateur (internes comme externes) demandés d’interpréter une preuve d’authentification venant d’un service Authentification extérieur (les guichets par exemple)."/>
    <s v="E"/>
    <s v="E"/>
    <x v="6"/>
    <x v="0"/>
    <s v="Document principal"/>
    <s v="10.2.2"/>
  </r>
  <r>
    <x v="7"/>
    <s v="SOC-SEC-PII-06"/>
    <x v="0"/>
    <x v="12"/>
    <s v="Lors des échanges d’informations d’identité, l’identité des services impliqués ou des serveurs supportant les services en question DOIT être garantie, par exemple à travers une authentification par certificat."/>
    <s v="E"/>
    <s v="E"/>
    <x v="6"/>
    <x v="0"/>
    <s v="Document principal"/>
    <s v="10.2.2"/>
  </r>
  <r>
    <x v="7"/>
    <s v="SOC-SEC-PII-07"/>
    <x v="0"/>
    <x v="12"/>
    <s v="La confidentialité et l’intégrité des échanges d’information d’identité DOIVENT être assurées de bout en bout."/>
    <s v="E"/>
    <s v="E"/>
    <x v="6"/>
    <x v="0"/>
    <s v="Document principal"/>
    <s v="10.2.2"/>
  </r>
  <r>
    <x v="8"/>
    <s v="SOC-SEC-APS-01"/>
    <x v="0"/>
    <x v="2"/>
    <s v="Une politique de sécurité DOIT être définie et appliquée."/>
    <s v="E"/>
    <s v="E"/>
    <x v="7"/>
    <x v="0"/>
    <s v="Document principal"/>
    <s v="10.2.2"/>
  </r>
  <r>
    <x v="8"/>
    <s v="SOC-SEC-APS-02"/>
    <x v="0"/>
    <x v="2"/>
    <s v="La politique de sécurité DOIT traiter les thèmes suivants permettant de maintenir l’ENT en condition de sécurité :_x000a_- gestion des moyens d’accès ;_x000a_- gestion des autorisations ;_x000a_- prévention et lutte contre les actes malveillants ;_x000a_- sécurité et intégrité des échanges de données avec l’extérieur."/>
    <s v="E"/>
    <s v="E"/>
    <x v="7"/>
    <x v="0"/>
    <s v="Document principal"/>
    <s v="10.2.2"/>
  </r>
  <r>
    <x v="8"/>
    <s v="SOC-SEC-APS-03"/>
    <x v="0"/>
    <x v="13"/>
    <s v="La solution ENT DOIT garantir la traçabilité des opérations d’authentification, d’autorisation et de SSO, permettant de répondre aux besoins suivants :_x000a_- analyse a posteriori en cas d’incident de fonctionnement, d’abus d’utilisation ou d’audit de sécurité ;_x000a_- respect des obligations réglementaires.  _x000a_Les journaux produits DOIVENT être exploitables. Ils DOIVENT permettre à tout moment :_x000a_- de dater et associer une opération d’authentification, d’autorisation ou de SSO, à une identité ;_x000a_- de reconstituer la chaîne des opérations d’authentification, d’autorisation ou de SSO, liées à une identité._x000a_Ces journaux DOIVENT être protégés (accès en lecture aux seuls administrateurs autorisés)._x000a_Cette recommandation s’applique également pour les opérations d’authentification, d’autorisation et de SSO, impliquant plusieurs projets ENT ou organismes partenaires. Les modalités de ces journalisations DOIVENT respecter la législation en vigueur (données, durée de conservation, moyens de recouvrement…)._x000a_Dans le cadre d’une fédération d’identités, ces exigences de traçabilité DOIVENT être décrites dans les accords de fédération."/>
    <s v="E"/>
    <s v="E"/>
    <x v="7"/>
    <x v="0"/>
    <s v="Document principal"/>
    <s v="10.2.2"/>
  </r>
  <r>
    <x v="8"/>
    <s v="SOC-SEC-APS-04"/>
    <x v="0"/>
    <x v="13"/>
    <s v="Des moyens permettant d’assurer l’intégrité des journaux et le contrôle d’accès à ces journaux DEVRAIENT être mis en place."/>
    <s v="R"/>
    <s v="R"/>
    <x v="7"/>
    <x v="0"/>
    <s v="Document principal"/>
    <s v="10.2.2"/>
  </r>
  <r>
    <x v="9"/>
    <s v="SOC-SEC-DVS-01"/>
    <x v="0"/>
    <x v="2"/>
    <s v="La solution ENT DOIT proposer un service de prévention et de détection des violations de sécurité garantissant le respect des règles de sécurité et générant des alertes en cas de tentative de déviations."/>
    <s v="E"/>
    <s v="E"/>
    <x v="8"/>
    <x v="0"/>
    <s v="Document principal"/>
    <s v="10.2.2"/>
  </r>
  <r>
    <x v="10"/>
    <s v="SOC-POR-PRE-01"/>
    <x v="0"/>
    <x v="14"/>
    <s v="La solution ENT DEVRAIT présenter de manière cohérente, homogène et accessible le contenu et les services Utilisateur d’un usager quels que soient le canal d’accès et le support utilisés. La navigation entre les différents services Utilisateur DEVRAIT être simple, rapide et ergonomique."/>
    <s v="R"/>
    <s v="R"/>
    <x v="9"/>
    <x v="0"/>
    <s v="Document principal"/>
    <s v="10.2.3"/>
  </r>
  <r>
    <x v="10"/>
    <s v="SOC-POR-PRE-02"/>
    <x v="0"/>
    <x v="14"/>
    <s v="Les technologies Web 2.0 (appel REST ou SOAP en Ajax) DEVRAIENT être utilisées notamment pour tout ce qui concerne le non rechargement des pages."/>
    <s v="R"/>
    <s v="R"/>
    <x v="9"/>
    <x v="0"/>
    <s v="Document principal"/>
    <s v="10.2.3"/>
  </r>
  <r>
    <x v="10"/>
    <s v="SOC-POR-PRE-03"/>
    <x v="0"/>
    <x v="14"/>
    <s v="La solution ENT DEVRAIT proposer un mode conception adaptative (Responsive Web Design - RWD) pour faciliter une présentation adaptée et une cohérence dans le contenu sur les différents supports d’accès."/>
    <s v="R"/>
    <s v="R"/>
    <x v="9"/>
    <x v="0"/>
    <s v="Document principal"/>
    <s v="10.2.3"/>
  </r>
  <r>
    <x v="11"/>
    <s v="SOC-POR-PPO-01"/>
    <x v="0"/>
    <x v="15"/>
    <s v="Le logo de l'académie DOIT être présent sur la page d’accueil, les collectivités sont libres d’afficher leur logo ou non."/>
    <s v="E"/>
    <s v="E"/>
    <x v="10"/>
    <x v="0"/>
    <s v="Document principal"/>
    <s v="10.2.3"/>
  </r>
  <r>
    <x v="11"/>
    <s v="SOC-POR-PPO-02"/>
    <x v="0"/>
    <x v="15"/>
    <s v="La page d’accueil PEUT permettre aux porteurs de projets de diffuser du contenu profilé réactualisé."/>
    <s v="F"/>
    <s v="F"/>
    <x v="10"/>
    <x v="0"/>
    <s v="Document principal"/>
    <s v="10.2.3"/>
  </r>
  <r>
    <x v="11"/>
    <s v="SOC-POR-PPO-03"/>
    <x v="0"/>
    <x v="15"/>
    <s v="Les services proposés par défaut sur la page d’accueil à la première connexion DEVRAIENT être personnalisables par l’utilisateur (possibilité d’activer/désactiver l’affichage du contenu), à l’exception des informations issues des administrations dont ils dépendent."/>
    <s v="R"/>
    <s v="R"/>
    <x v="10"/>
    <x v="0"/>
    <s v="Document principal"/>
    <s v="10.2.3"/>
  </r>
  <r>
    <x v="11"/>
    <s v="SOC-POR-PPO-04"/>
    <x v="0"/>
    <x v="15"/>
    <s v="La liste des services Utilisateur accessibles DOIT être définie à partir du service de sécurité Autorisation. En fonction de ses droits, l’utilisateur DOIT pouvoir choisir d’afficher ou non certains services."/>
    <s v="E"/>
    <s v="E"/>
    <x v="10"/>
    <x v="0"/>
    <s v="Document principal"/>
    <s v="10.2.3"/>
  </r>
  <r>
    <x v="11"/>
    <s v="SOC-POR-PPO-05"/>
    <x v="0"/>
    <x v="16"/>
    <s v="La solution ENT PEUT proposer une personnalisation de la présentation graphique de l’ENT, ainsi que ses services Utilisateur (personnalisation par profil d’usager) au niveau de l’école / établissement."/>
    <s v="F"/>
    <s v="F"/>
    <x v="10"/>
    <x v="0"/>
    <s v="Document principal"/>
    <s v="10.2.3"/>
  </r>
  <r>
    <x v="11"/>
    <s v="SOC-POR-PPO-06"/>
    <x v="0"/>
    <x v="17"/>
    <s v="La solution ENT PEUT proposer une personnalisation de la présentation graphique de l’ENT, ainsi que ses services Utilisateur (personnalisation par profil d’usager) au niveau des composantes ou des pôles de l’école/l’établissement, dans la limite autorisée par l’école/l’établissement."/>
    <s v="F"/>
    <s v="F"/>
    <x v="10"/>
    <x v="0"/>
    <s v="Document principal"/>
    <s v="10.2.3"/>
  </r>
  <r>
    <x v="11"/>
    <s v="SOC-POR-PPO-07"/>
    <x v="0"/>
    <x v="18"/>
    <s v="La solution ENT PEUT proposer à tout utilisateur autorisé une personnalisation de la présentation graphique de son espace numérique de travail ainsi que ses services Utilisateur, dans la limite autorisée par l’école/l’établissement ou les porteurs de projet."/>
    <s v="F"/>
    <s v="F"/>
    <x v="10"/>
    <x v="0"/>
    <s v="Document principal"/>
    <s v="10.2.3"/>
  </r>
  <r>
    <x v="11"/>
    <s v="SOC-POR-PPO-08"/>
    <x v="0"/>
    <x v="19"/>
    <s v="Le lien vers le RU-003, avec lequel le responsable de traitement s’est engagé à être en conformité, DOIT être présenté sur la page d’accueil de l’ENT."/>
    <s v="E"/>
    <s v="E"/>
    <x v="10"/>
    <x v="0"/>
    <s v="Document principal"/>
    <s v="10.2.3"/>
  </r>
  <r>
    <x v="12"/>
    <s v="SOC-POR-GMC-01"/>
    <x v="0"/>
    <x v="20"/>
    <s v="Le portail de l’ENT DOIT permettre de présenter un contenu homogène, accessible et adapté aux différents types de canaux d’accès et supports clients retenus par l’école, l’établissement ou le porteur de projet. Pour cela, le service Gestion multicanal DOIT pouvoir détecter le type de support ainsi que le type de canal d’accès utilisés par l’usager et propager cette information au service Présentation afin de construire la réponse adéquate au format de présentation attendu. Il DOIT également définir les services Utilisateur accessibles selon le canal d’accès et selon le support de lecture."/>
    <s v="E"/>
    <s v="E"/>
    <x v="11"/>
    <x v="0"/>
    <s v="Document principal"/>
    <s v="10.2.3"/>
  </r>
  <r>
    <x v="12"/>
    <s v="SOC-POR-GMC-02"/>
    <x v="0"/>
    <x v="20"/>
    <s v="La solution logicielle DOIT être accessible depuis tout point disposant d’une connexion au réseau internet (école, établissement, académie, domicile, collectivité…)."/>
    <s v="E"/>
    <s v="E"/>
    <x v="11"/>
    <x v="0"/>
    <s v="Document principal"/>
    <s v="10.2.3"/>
  </r>
  <r>
    <x v="13"/>
    <s v="SOC-POR-MDR-01"/>
    <x v="0"/>
    <x v="21"/>
    <s v="Tout usager DOIT disposer d'un ou plusieurs outils lui permettant de rechercher du contenu parmi les différentes données textuelles auxquelles il a accès sur son espace numérique de travail (pages et articles Web, courriels, blogs, forums...) ainsi que leurs métadonnées associées. "/>
    <s v="E"/>
    <s v="E"/>
    <x v="12"/>
    <x v="0"/>
    <s v="Document principal"/>
    <s v="10.2.3"/>
  </r>
  <r>
    <x v="13"/>
    <s v="SOC-POR-MDR-02"/>
    <x v="0"/>
    <x v="21"/>
    <s v="Le service Moteurs de recherche DOIT être disponible sur chaque ensemble de pages  de l’ENT."/>
    <s v="E"/>
    <s v="E"/>
    <x v="12"/>
    <x v="0"/>
    <s v="Document principal"/>
    <s v="10.2.3"/>
  </r>
  <r>
    <x v="13"/>
    <s v="SOC-POR-MDR-03"/>
    <x v="0"/>
    <x v="21"/>
    <s v="Tout usager DEVRAIT disposer d'un ou plusieurs outils permettant une recherche sur l’ensemble des données non textuelles auxquelles il a accès sur son espace numérique de travail (fichiers, fichiers audio ou vidéo, pièces attachées aux courriels...) ainsi que leurs métadonnées associées."/>
    <s v="R"/>
    <s v="R"/>
    <x v="12"/>
    <x v="0"/>
    <s v="Document principal"/>
    <s v="10.2.3"/>
  </r>
  <r>
    <x v="13"/>
    <s v="SOC-POR-MDR-04"/>
    <x v="0"/>
    <x v="21"/>
    <s v="Des interfaces DEVRAIENT permettre d’intégrer les données manipulées ou produites par les services Utilisateur dans le moteur de recherche (interface entre les services Utilisateur et le service Moteurs de recherche)."/>
    <s v="R"/>
    <s v="R"/>
    <x v="12"/>
    <x v="0"/>
    <s v="Document principal"/>
    <s v="10.2.3"/>
  </r>
  <r>
    <x v="13"/>
    <s v="SOC-POR-MDR-05"/>
    <x v="0"/>
    <x v="21"/>
    <s v="Les moteurs de recherche PEUVENT être fédérés."/>
    <s v="F"/>
    <s v="F"/>
    <x v="12"/>
    <x v="0"/>
    <s v="Document principal"/>
    <s v="10.2.3"/>
  </r>
  <r>
    <x v="13"/>
    <s v="SOC-POR-MDR-06"/>
    <x v="0"/>
    <x v="21"/>
    <s v="Les outils de recherche DEVRAIENT permettre de conserver l’historique des recherches effectuées. Les outils de recherche DEVRAIENT permettre de sauvegarder tout ou partie des résultats de recherche."/>
    <s v="R"/>
    <s v="R"/>
    <x v="12"/>
    <x v="0"/>
    <s v="Document principal"/>
    <s v="10.2.3"/>
  </r>
  <r>
    <x v="13"/>
    <s v="SOC-POR-MDR-07"/>
    <x v="0"/>
    <x v="21"/>
    <s v="Le service Moteurs de recherche DEVRAIT proposer :_x000a_- des critères de recherche avancée (choix du type de données, exploitation des métadonnées). Cela est spécialement nécessaire sur certains types de contenus comme Dublin Core ;_x000a_- un champ de saisie du moteur de recherche en mode plein texte._x000a_"/>
    <s v="R"/>
    <s v="R"/>
    <x v="12"/>
    <x v="0"/>
    <s v="Document principal"/>
    <s v="10.2.3"/>
  </r>
  <r>
    <x v="14"/>
    <s v="SOC-SUP-HEB-01"/>
    <x v="0"/>
    <x v="22"/>
    <s v="Un cloisonnement de l’environnement technique de production DOIT être mis en place afin d’empêcher le moindre accès aux données de l’ENT à partir d’autres plateformes (exemple : plateforme de test)."/>
    <s v="E"/>
    <s v="E"/>
    <x v="13"/>
    <x v="0"/>
    <s v="Document principal"/>
    <s v="10.2.4"/>
  </r>
  <r>
    <x v="14"/>
    <s v="SOC-SUP-HEB-02"/>
    <x v="0"/>
    <x v="23"/>
    <s v="Dans le cadre de la lutte antivirale, quatre grands axes DOIVENT être mis en œuvre dans le cadre d’un projet ENT :_x000a_- la veille contre les menaces et la mise à jour de l’antivirus ;_x000a_-l’évolution de l’infrastructure antivirus ;_x000a_- la supervision de l’infrastructure antivirus ;_x000a_-la gestion des incidents, à savoir la capacité à s’intégrer dans un processus de gestion des incidents._x000a__x000a_"/>
    <s v="E"/>
    <s v="E"/>
    <x v="13"/>
    <x v="0"/>
    <s v="Document principal"/>
    <s v="10.2.4"/>
  </r>
  <r>
    <x v="14"/>
    <s v="SOC-SUP-HEB-03"/>
    <x v="0"/>
    <x v="24"/>
    <s v="Les procédures de réversibilité associées à la partie hébergement DOIVENT être mises à jour régulièrement suivant une périodicité prédéfinie par le porteur de projet."/>
    <s v="E"/>
    <s v="E"/>
    <x v="13"/>
    <x v="0"/>
    <s v="Document principal"/>
    <s v="10.2.4"/>
  </r>
  <r>
    <x v="14"/>
    <s v="SOC-SUP-HEB-04"/>
    <x v="0"/>
    <x v="25"/>
    <s v="Un plan de reprise des activités (PRA) DEVRAIT être proposé pour limiter l’interruption de service du projet ENT en cas de sinistre majeur."/>
    <s v="R"/>
    <s v="R"/>
    <x v="13"/>
    <x v="0"/>
    <s v="Document principal"/>
    <s v="10.2.4"/>
  </r>
  <r>
    <x v="14"/>
    <s v="SOC-SUP-HEB-05"/>
    <x v="1"/>
    <x v="24"/>
    <s v="Les procédures de réversibilité associées à l'hébergement DOIVENT être exécutées régulièrement par l'exploitant suivant une périodicité prédéfinie par le porteur de projet ENT."/>
    <s v="E"/>
    <s v="E"/>
    <x v="13"/>
    <x v="0"/>
    <s v="Document principal"/>
    <s v="10.2.4"/>
  </r>
  <r>
    <x v="14"/>
    <s v="SOC-SUP-HEB-06"/>
    <x v="1"/>
    <x v="24"/>
    <s v="La solution ENT DOIT être en mesure de sauvegarder et restaurer à la demande l'ensemble de données désignées comme éligibles à la reprise dans le cahier de charges. Cette reprise de données en cas de réversibilité DOIT s’appuyer sur les mécanismes d’import / export de la solution ENT et utiliser des formats de données standards, quand ils existent, ou des formats de données spécifiques mais ouverts, structurés, documentés et outillés. "/>
    <s v="E"/>
    <s v="E"/>
    <x v="13"/>
    <x v="0"/>
    <s v="Document principal"/>
    <s v="10.2.4"/>
  </r>
  <r>
    <x v="15"/>
    <s v="SOC-SUP-EXP-01"/>
    <x v="0"/>
    <x v="26"/>
    <s v="Une journalisation des accès aux ressources et des actions associées, aussi bien des usagers que des personnels techniques (administrateurs, exploitants…) DOIT être mise en place. Les journaux ainsi constitués DOIVENT contenir les informations relatives à l’identifiant nominatif, la date et heure de l’accès et les opérations effectuées."/>
    <s v="E"/>
    <s v="E"/>
    <x v="14"/>
    <x v="0"/>
    <s v="Document principal"/>
    <s v="10.2.4"/>
  </r>
  <r>
    <x v="15"/>
    <s v="SOC-SUP-EXP-02"/>
    <x v="0"/>
    <x v="26"/>
    <s v="Toutes les opérations d’exploitation (prise de main à distance, sauvegarde, arrêt et redémarrage d’un service, suppression de fichiers…) DOIVENT être tracées."/>
    <s v="E"/>
    <s v="E"/>
    <x v="14"/>
    <x v="0"/>
    <s v="Document principal"/>
    <s v="10.2.4"/>
  </r>
  <r>
    <x v="15"/>
    <s v="SOC-SUP-EXP-03"/>
    <x v="0"/>
    <x v="27"/>
    <s v="La durée de conservation des données en ligne, sauvegardées ou archivées DOIT être en conformité avec les besoins exprimés, les règles de sécurité, les accords des personnes concernées, la législation et la réglementation en vigueur."/>
    <s v="E"/>
    <s v="E"/>
    <x v="14"/>
    <x v="0"/>
    <s v="Document principal"/>
    <s v="10.2.4"/>
  </r>
  <r>
    <x v="15"/>
    <s v="SOC-SUP-EXP-04"/>
    <x v="0"/>
    <x v="28"/>
    <s v="Le cycle des sauvegardes DOIT être au minimum :_x000a_- une sauvegarde incrémentale par jour ;_x000a_- une sauvegarde complète par mois."/>
    <s v="E"/>
    <s v="E"/>
    <x v="14"/>
    <x v="0"/>
    <s v="Document principal"/>
    <s v="10.2.4"/>
  </r>
  <r>
    <x v="15"/>
    <s v="SOC-SUP-EXP-05"/>
    <x v="0"/>
    <x v="29"/>
    <s v="Les droits d’accès aux données archivées DEVRAIENT être identiques à ceux des données en ligne."/>
    <s v="R"/>
    <s v="R"/>
    <x v="14"/>
    <x v="0"/>
    <s v="Document principal"/>
    <s v="10.2.4"/>
  </r>
  <r>
    <x v="16"/>
    <s v="SOC-SUP-ABO-01"/>
    <x v="0"/>
    <x v="30"/>
    <s v="Les données à caractère personnel traitées dans le cadre d’un compte ENT DOIVENT être « supprimées de l’ENT dans un délai de 3 mois dès lors que la personne concernée n’a plus vocation à détenir un compte »"/>
    <s v="E"/>
    <s v="E"/>
    <x v="15"/>
    <x v="0"/>
    <s v="Document principal"/>
    <s v="10.2.4"/>
  </r>
  <r>
    <x v="16"/>
    <s v="SOC-SUP-ABO-02"/>
    <x v="0"/>
    <x v="31"/>
    <s v="Un compte usager qui a expiré DEVRAIT être d’abord désactivé pour une durée limitée avant d’être supprimé."/>
    <s v="R"/>
    <s v="R"/>
    <x v="15"/>
    <x v="0"/>
    <s v="Document principal"/>
    <s v="10.2.4"/>
  </r>
  <r>
    <x v="16"/>
    <s v="SOC-SUP-ABO-03"/>
    <x v="0"/>
    <x v="31"/>
    <s v="La solution ENT PEUT proposer aux utilisateurs autorisés une procédure permettant de gérer un nouveau mot de passe en utilisant une ou plusieurs modalités de contrôle et en empruntant des canaux de communication différents de l’ENT (adresse électronique secondaire, SMS…)."/>
    <s v="F"/>
    <s v="F"/>
    <x v="15"/>
    <x v="0"/>
    <s v="Document principal"/>
    <s v="10.2.4"/>
  </r>
  <r>
    <x v="16"/>
    <s v="SOC-SUP-ABO-04"/>
    <x v="0"/>
    <x v="32"/>
    <s v="Les droits d’administration associés à ces services sont octroyés à certains utilisateurs disposant du rôle spécifique d’administrateur fonctionnel. Ces administrateurs DOIVENT pouvoir déléguer ou attribuer leurs droits à d’autres utilisateurs de manière contrôlée, assurant ainsi une possibilité de back-up pendant une durée déterminée et dans des limites fixées par l’administrateur."/>
    <s v="E"/>
    <s v="E"/>
    <x v="15"/>
    <x v="0"/>
    <s v="Document principal"/>
    <s v="10.2.4"/>
  </r>
  <r>
    <x v="17"/>
    <s v="SOC-SUP-ASU-01"/>
    <x v="0"/>
    <x v="33"/>
    <s v="Le centre d’assistance, apportant des fonctions de collecte et d’analyse premier niveau DEVRAIT fonctionner au minimum sur la plage continue 8H-18H les jours ouvrables, y compris pendant les vacances scolaires."/>
    <s v="R"/>
    <s v="R"/>
    <x v="16"/>
    <x v="0"/>
    <s v="Document principal"/>
    <s v="10.2.4"/>
  </r>
  <r>
    <x v="17"/>
    <s v="SOC-SUP-ASU-02"/>
    <x v="0"/>
    <x v="33"/>
    <s v="Un service de signalement d’incidents auprès du niveau 1 (par exemple, par dépôt d’un ticket) DOIT être disponible sur les périodes d’ouverture de l’ENT, afin de permettre aux utilisateurs autorisés (par exemple, les administrateurs ENT en établissement) de signaler les incidents bloquants"/>
    <s v="E"/>
    <s v="E"/>
    <x v="16"/>
    <x v="0"/>
    <s v="Document principal"/>
    <s v="10.2.4"/>
  </r>
  <r>
    <x v="17"/>
    <s v="SOC-SUP-ASU-03"/>
    <x v="0"/>
    <x v="34"/>
    <s v="Les outils de collecte des incidents – que ces derniers soient remontés par les outils de surveillance ou signalés par les utilisateurs ou leurs représentants – ainsi que l’outil du centre d’assistance (help desk) DEVRAIENT être compatibles. Des interfaces sont requises pour assurer une continuité et efficacité du service."/>
    <s v="R"/>
    <s v="R"/>
    <x v="16"/>
    <x v="0"/>
    <s v="Document principal"/>
    <s v="10.2.4"/>
  </r>
  <r>
    <x v="17"/>
    <s v="SOC-SUP-ASU-04"/>
    <x v="0"/>
    <x v="35"/>
    <s v="Le porteur de projet DEVRAIT avoir un accès en consultation aux incidents signalés."/>
    <s v="R"/>
    <s v="R"/>
    <x v="16"/>
    <x v="0"/>
    <s v="Document principal"/>
    <s v="10.2.4"/>
  </r>
  <r>
    <x v="18"/>
    <s v="UTI-CCO-CEL"/>
    <x v="0"/>
    <x v="36"/>
    <s v="La solution ENT DOIT proposer un service &quot;Courrier électronique&quot;."/>
    <s v="E"/>
    <s v="E"/>
    <x v="17"/>
    <x v="1"/>
    <s v="Document principal"/>
    <s v="10.4.1"/>
  </r>
  <r>
    <x v="19"/>
    <s v="UTI-CCO-EEC"/>
    <x v="0"/>
    <x v="37"/>
    <s v="La solution ENT DOIT proposer un service &quot;Espaces d’échanges et de collaboration&quot;."/>
    <s v="E"/>
    <s v="E"/>
    <x v="18"/>
    <x v="1"/>
    <s v="Document principal"/>
    <s v="10.4.1"/>
  </r>
  <r>
    <x v="20"/>
    <s v="UTI-CCO-MIN"/>
    <x v="0"/>
    <x v="38"/>
    <s v="La solution ENT DEVRAIT proposer un service &quot;Messagerie instantanée&quot;."/>
    <s v="R"/>
    <s v="R"/>
    <x v="19"/>
    <x v="1"/>
    <s v="Document principal"/>
    <s v="10.4.1"/>
  </r>
  <r>
    <x v="21"/>
    <s v="UTI-CCO-AIN"/>
    <x v="0"/>
    <x v="39"/>
    <s v="La solution ENT DOIT proposer un service &quot;Affichage d’informations&quot;."/>
    <s v="E"/>
    <s v="E"/>
    <x v="20"/>
    <x v="1"/>
    <s v="Document principal"/>
    <s v="10.4.1"/>
  </r>
  <r>
    <x v="22"/>
    <s v="UTI-CCO-PWE"/>
    <x v="0"/>
    <x v="40"/>
    <s v="La solution ENT DOIT proposer un service &quot;Publication Web&quot;."/>
    <s v="E"/>
    <s v="E"/>
    <x v="21"/>
    <x v="1"/>
    <s v="Document principal"/>
    <s v="10.4.1"/>
  </r>
  <r>
    <x v="23"/>
    <s v="UTI-CCO-CAV"/>
    <x v="0"/>
    <x v="41"/>
    <s v="La solution ENT PEUT proposer un service &quot;Conférence audio et vidéo&quot;."/>
    <s v="F"/>
    <s v="F"/>
    <x v="22"/>
    <x v="1"/>
    <s v="Document principal"/>
    <s v="10.4.1"/>
  </r>
  <r>
    <x v="18"/>
    <s v="UTI-CCO-CEL-01"/>
    <x v="0"/>
    <x v="42"/>
    <s v="Le service de courrier électronique DOIT être accessible à l’aide de clients s’appuyant sur des protocoles standard."/>
    <s v="E"/>
    <s v="E"/>
    <x v="17"/>
    <x v="1"/>
    <s v="Document principal"/>
    <s v="10.4.1"/>
  </r>
  <r>
    <x v="18"/>
    <s v="UTI-CCO-CEL-02"/>
    <x v="0"/>
    <x v="42"/>
    <s v="Le service de courrier électronique DOIT permettre de lire, gérer et envoyer des courriers électroniques depuis un navigateur"/>
    <s v="E"/>
    <s v="E"/>
    <x v="17"/>
    <x v="1"/>
    <s v="Document principal"/>
    <s v="10.4.1"/>
  </r>
  <r>
    <x v="18"/>
    <s v="UTI-CCO-CEL-03"/>
    <x v="0"/>
    <x v="43"/>
    <s v="Le service courrier électronique de l'ENT DEVRAIT permettre aux utilisateurs autorisés d’accéder à plusieurs boîtes internes à l'ENT (personnelle, fonctionnelle) et des boîtes externes à l’ENT."/>
    <s v="R"/>
    <s v="R"/>
    <x v="17"/>
    <x v="1"/>
    <s v="Document principal"/>
    <s v="10.4.1"/>
  </r>
  <r>
    <x v="18"/>
    <s v="UTI-CCO-CEL-04"/>
    <x v="0"/>
    <x v="44"/>
    <s v="Le service courrier électronique de l’ENT DEVRAIT permettre aux utilisateurs autorisés, notamment le personnel, de programmer le transfert automatique des courriers électroniques de leur adresse de l’ENT vers une adresse professionnelle externe autorisée (p.ex. l’adresse académique pour les enseignants)."/>
    <s v="R"/>
    <s v="R"/>
    <x v="17"/>
    <x v="1"/>
    <s v="Document principal"/>
    <s v="10.4.1"/>
  </r>
  <r>
    <x v="18"/>
    <s v="UTI-CCO-CEL-05"/>
    <x v="0"/>
    <x v="45"/>
    <s v="Le service courrier électronique de l’ENT DOIT pouvoir être limité à un usage de communication exclusivement interne à l’école/l'établissement pour certains profils utilisateurs."/>
    <s v="E"/>
    <s v="E"/>
    <x v="17"/>
    <x v="1"/>
    <s v="Document principal"/>
    <s v="10.4.1"/>
  </r>
  <r>
    <x v="18"/>
    <s v="UTI-CCO-CEL-06"/>
    <x v="0"/>
    <x v="46"/>
    <s v="Le service courrier électronique de l’ENT DOIT permettre de limiter la communication externe des utilisateurs, selon leurs droits, à des listes blanches (de domaine, ou d’utilisateurs)."/>
    <s v="E"/>
    <s v="E"/>
    <x v="17"/>
    <x v="1"/>
    <s v="Document principal"/>
    <s v="10.4.1"/>
  </r>
  <r>
    <x v="18"/>
    <s v="UTI-CCO-CEL-07"/>
    <x v="0"/>
    <x v="47"/>
    <s v="Le service courrier électronique de l’ENT DOIT proposer les fonctionnalités standard d’un éditeur de messagerie : attachement d’un ou plusieurs fichiers stockés ou non sur l’ENT, sauvegarde automatique ou non d’un brouillon de message, enrichissement du texte."/>
    <s v="E"/>
    <s v="E"/>
    <x v="17"/>
    <x v="1"/>
    <s v="Document principal"/>
    <s v="10.4.1"/>
  </r>
  <r>
    <x v="18"/>
    <s v="UTI-CCO-CEL-08"/>
    <x v="0"/>
    <x v="48"/>
    <s v="Le service courrier électronique DEVRAIT permettre de demander un accusé de réception."/>
    <s v="R"/>
    <s v="R"/>
    <x v="17"/>
    <x v="1"/>
    <s v="Document principal"/>
    <s v="10.4.1"/>
  </r>
  <r>
    <x v="18"/>
    <s v="UTI-CCO-CEL-09"/>
    <x v="0"/>
    <x v="48"/>
    <s v="Le service de courrier électronique PEUT proposer le moyen de chiffrer les messages."/>
    <s v="F"/>
    <s v="F"/>
    <x v="17"/>
    <x v="1"/>
    <s v="Document principal"/>
    <s v="10.4.1"/>
  </r>
  <r>
    <x v="18"/>
    <s v="UTI-CCO-CEL-10"/>
    <x v="0"/>
    <x v="29"/>
    <s v="Le service de courrier électronique DEVRAIT proposer le moyen d’archiver des courriels émis ou réceptionnés, et de les récupérer."/>
    <s v="R"/>
    <s v="R"/>
    <x v="17"/>
    <x v="1"/>
    <s v="Document principal"/>
    <s v="10.4.1"/>
  </r>
  <r>
    <x v="18"/>
    <s v="UTI-CCO-CEL-11"/>
    <x v="0"/>
    <x v="49"/>
    <s v="Le service de courrier électronique DOIT permettre aux utilisateurs autorisés de créer des dossiers et des sous dossiers et d’y classer ses courriers."/>
    <s v="E"/>
    <s v="E"/>
    <x v="17"/>
    <x v="1"/>
    <s v="Document principal"/>
    <s v="10.4.1"/>
  </r>
  <r>
    <x v="18"/>
    <s v="UTI-CCO-CEL-12"/>
    <x v="0"/>
    <x v="50"/>
    <s v="Un service permettant de bloquer les adresses indésirables DEVRAIT être proposé (gestion de l’antispam)."/>
    <s v="R"/>
    <s v="R"/>
    <x v="17"/>
    <x v="1"/>
    <s v="Document principal"/>
    <s v="10.4.1"/>
  </r>
  <r>
    <x v="18"/>
    <s v="UTI-CCO-CEL-13"/>
    <x v="0"/>
    <x v="51"/>
    <s v="Une fonction de notification d’absence, avec un contenu de message et des dates d’activation / désactivation paramétrable, DEVRAIT être disponible."/>
    <s v="R"/>
    <s v="R"/>
    <x v="17"/>
    <x v="1"/>
    <s v="Document principal"/>
    <s v="10.4.1"/>
  </r>
  <r>
    <x v="18"/>
    <s v="UTI-CCO-CEL-14"/>
    <x v="0"/>
    <x v="51"/>
    <s v="Dans le cas où une fonction de notification d’absence est disponible, un dispositif spécifique DOIT être mis en place afin d’éviter de saturer des listes de diffusion."/>
    <s v="E"/>
    <s v="E"/>
    <x v="17"/>
    <x v="1"/>
    <s v="Document principal"/>
    <s v="10.4.1"/>
  </r>
  <r>
    <x v="18"/>
    <s v="UTI-CCO-CEL-15"/>
    <x v="0"/>
    <x v="52"/>
    <s v="Le service de courrier électronique DOIT proposer une fonction de traitement par lot (application d’une même action à une sélection multiple de messages)."/>
    <s v="E"/>
    <s v="E"/>
    <x v="17"/>
    <x v="1"/>
    <s v="Document principal"/>
    <s v="10.4.1"/>
  </r>
  <r>
    <x v="18"/>
    <s v="UTI-CCO-CEL-16"/>
    <x v="0"/>
    <x v="53"/>
    <s v="Une fonction de création d’un « alias » de messagerie DEVRAIT être offerte à certains utilisateurs autorisés."/>
    <s v="R"/>
    <s v="R"/>
    <x v="17"/>
    <x v="1"/>
    <s v="Document principal"/>
    <s v="10.4.1"/>
  </r>
  <r>
    <x v="18"/>
    <s v="UTI-CCO-CEL-17"/>
    <x v="0"/>
    <x v="54"/>
    <s v="Le service de courrier électronique DEVRAIT permettre aux utilisateurs habilités d’exporter et d’importer leurs données personnelles du service, soit dans un format standard ou reconnu et éprouvé s’il existe, soit dans un format ouvert, structuré, documenté et outillé."/>
    <s v="R"/>
    <s v="R"/>
    <x v="17"/>
    <x v="1"/>
    <s v="Document principal"/>
    <s v="10.4.1"/>
  </r>
  <r>
    <x v="18"/>
    <s v="UTI-CCO-CEL-18"/>
    <x v="0"/>
    <x v="54"/>
    <s v="Le service de courrier électronique DEVRAIT permettre aux administrateurs et exploitants et aux utilisateurs habilités de l’ENT d’exporter et d’importer (individuellement ou en masse) les données du service des utilisateurs, soit dans un format standard ou reconnu et éprouvé s’il existe, soit dans un format ouvert, structuré, documenté et outillé."/>
    <s v="R"/>
    <s v="R"/>
    <x v="17"/>
    <x v="1"/>
    <s v="Document principal"/>
    <s v="10.4.1"/>
  </r>
  <r>
    <x v="19"/>
    <s v="UTI-CCO-EEC-01"/>
    <x v="0"/>
    <x v="55"/>
    <s v="Au sein de groupes d’utilisateurs, les utilisateurs autorisés DOIVENT pouvoir créer, gérer, et supprimer des espaces de discussion, en gérer les droits d'accès et fixer les modalités d’inscription et de désinscription."/>
    <s v="E"/>
    <s v="E"/>
    <x v="18"/>
    <x v="1"/>
    <s v="Document principal"/>
    <s v="10.4.1"/>
  </r>
  <r>
    <x v="19"/>
    <s v="UTI-CCO-EEC-02"/>
    <x v="0"/>
    <x v="56"/>
    <s v="Tout gestionnaire d’espace de discussion DOIT pouvoir utiliser des recherches dans l'annuaire d’école/d'établissement ou la composition des groupes de travail pour inviter les membres d'un espace de discussion."/>
    <s v="E"/>
    <s v="E"/>
    <x v="18"/>
    <x v="1"/>
    <s v="Document principal"/>
    <s v="10.4.1"/>
  </r>
  <r>
    <x v="19"/>
    <s v="UTI-CCO-EEC-03"/>
    <x v="0"/>
    <x v="57"/>
    <s v="Ces espaces de discussions DEVRAIENT être accessibles aux utilisateurs de l’ENT en ligne (forum) ou par l'intermédiaire du courrier électronique (liste de discussion), auquel cas il leur est associé une adresse électronique conforme aux règles de nommage en vigueur dans l’école/l'établissement."/>
    <s v="R"/>
    <s v="R"/>
    <x v="18"/>
    <x v="1"/>
    <s v="Document principal"/>
    <s v="10.4.1"/>
  </r>
  <r>
    <x v="19"/>
    <s v="UTI-CCO-EEC-04"/>
    <x v="0"/>
    <x v="57"/>
    <s v="Tout utilisateur DOIT avoir accès à une vue de l'ensemble des espaces de discussion qu'il gère ou auxquels il est inscrit, et voir les discussions par fil de discussion, par date."/>
    <s v="E"/>
    <s v="E"/>
    <x v="18"/>
    <x v="1"/>
    <s v="Document principal"/>
    <s v="10.4.1"/>
  </r>
  <r>
    <x v="19"/>
    <s v="UTI-CCO-EEC-05"/>
    <x v="0"/>
    <x v="58"/>
    <s v="La solution ENT DOIT permettre de limiter dans le temps les durées des abonnements des membres d’un groupe à un espace de discussion qui ne DOIVENT en aucun cas excéder la durée de l’inscription au projet ENT."/>
    <s v="E"/>
    <s v="E"/>
    <x v="18"/>
    <x v="1"/>
    <s v="Document principal"/>
    <s v="10.4.1"/>
  </r>
  <r>
    <x v="19"/>
    <s v="UTI-CCO-EEC-06"/>
    <x v="0"/>
    <x v="58"/>
    <s v="Suivant la politique de l’école/l'établissement et celle de chaque gestionnaire de groupe, tout utilisateur en ayant le droit DOIT pouvoir s'abonner à ces espaces de discussions librement ou avec validation d'un gestionnaire, pouvoir se désabonner, ou suspendre la réception des messages de manière temporaire (de date à date)."/>
    <s v="E"/>
    <s v="E"/>
    <x v="18"/>
    <x v="1"/>
    <s v="Document principal"/>
    <s v="10.4.1"/>
  </r>
  <r>
    <x v="19"/>
    <s v="UTI-CCO-EEC-07"/>
    <x v="0"/>
    <x v="59"/>
    <s v="Les utilisateurs selon leurs droits DOIVENT pouvoir inclure des liens actifs aux messages des espaces de discussion."/>
    <s v="E"/>
    <s v="E"/>
    <x v="18"/>
    <x v="1"/>
    <s v="Document principal"/>
    <s v="10.4.1"/>
  </r>
  <r>
    <x v="19"/>
    <s v="UTI-CCO-EEC-08"/>
    <x v="0"/>
    <x v="60"/>
    <s v="Une fonction d’archivage des échanges dans un fichier au format standard (Format OpenDocument, TXT ou HTML) PEUT être proposée aux utilisateurs d'un espace de discussion."/>
    <s v="F"/>
    <s v="F"/>
    <x v="18"/>
    <x v="1"/>
    <s v="Document principal"/>
    <s v="10.4.1"/>
  </r>
  <r>
    <x v="19"/>
    <s v="UTI-CCO-EEC-09"/>
    <x v="0"/>
    <x v="60"/>
    <s v="Lorsqu’un utilisateur archive les échanges d’un espace de discussion, l’ENT DEVRAIT anonymiser les messages en masquant ou maquillant le nom des correspondants."/>
    <s v="R"/>
    <s v="R"/>
    <x v="18"/>
    <x v="1"/>
    <s v="Document principal"/>
    <s v="10.4.1"/>
  </r>
  <r>
    <x v="19"/>
    <s v="UTI-CCO-EEC-10"/>
    <x v="0"/>
    <x v="60"/>
    <s v="Les messages des espaces de discussions DEVRAIENT automatiquement être archivés selon les règles suivantes :_x000a_- pour une durée paramétrable (ne pouvant excéder un an après la fermeture de l’espace) ;_x000a_- lorsqu’un compte utilisateur a été supprimé dans l’ENT, ses messages sont conservés et anonymisés."/>
    <s v="R"/>
    <s v="R"/>
    <x v="18"/>
    <x v="1"/>
    <s v="Document principal"/>
    <s v="10.4.1"/>
  </r>
  <r>
    <x v="19"/>
    <s v="UTI-CCO-EEC-11"/>
    <x v="0"/>
    <x v="61"/>
    <s v="Tout utilisateur, abonné à un espace de discussion, DEVRAIT pouvoir demander à recevoir une notification lorsqu'une contribution à un espace de discussion est apportée et/ou lorsqu’une réponse à une de ses contributions est apportée."/>
    <s v="R"/>
    <s v="R"/>
    <x v="18"/>
    <x v="1"/>
    <s v="Document principal"/>
    <s v="10.4.1"/>
  </r>
  <r>
    <x v="19"/>
    <s v="UTI-CCO-EEC-12"/>
    <x v="0"/>
    <x v="62"/>
    <s v="Tout gestionnaire d’un espace de discussion DEVRAIT pouvoir modérer les discussions et déléguer la modération de discussions."/>
    <s v="R"/>
    <s v="R"/>
    <x v="18"/>
    <x v="1"/>
    <s v="Document principal"/>
    <s v="10.4.1"/>
  </r>
  <r>
    <x v="19"/>
    <s v="UTI-CCO-EEC-13"/>
    <x v="0"/>
    <x v="63"/>
    <s v="Les listes de diffusion regroupant les membres appartenant à une même structure pédagogique DOIVENT être à disposition des utilisateurs autorisés. La constitution de ces listes DOIT être automatique, sans intervention d’un utilisateur."/>
    <s v="E"/>
    <s v="E"/>
    <x v="18"/>
    <x v="1"/>
    <s v="Document principal"/>
    <s v="10.4.1"/>
  </r>
  <r>
    <x v="19"/>
    <s v="UTI-CCO-EEC-14"/>
    <x v="0"/>
    <x v="63"/>
    <s v="Tout utilisateur autorisé DEVRAIT disposer de la fonctionnalité de création de ses propres listes de diffusion."/>
    <s v="R"/>
    <s v="R"/>
    <x v="18"/>
    <x v="1"/>
    <s v="Document principal"/>
    <s v="10.4.1"/>
  </r>
  <r>
    <x v="19"/>
    <s v="UTI-CCO-EEC-15"/>
    <x v="1"/>
    <x v="64"/>
    <s v="Toute solution ENT (d’école, de collège ou de lycée) PEUT proposer des espaces de travail collaboratif et permettre aux projets ENT de les ouvrir à des utilisateurs d’autres ENT. Lorsqu’il s’agit d’ENT de projets différents, il convient alors de conclure une convention de partenariat entre ces projets."/>
    <s v="F"/>
    <s v="F"/>
    <x v="18"/>
    <x v="1"/>
    <s v="Document principal"/>
    <s v="10.4.1"/>
  </r>
  <r>
    <x v="19"/>
    <s v="UTI-CCO-EEC-16"/>
    <x v="1"/>
    <x v="64"/>
    <s v="Les espaces de travail collaboratif créés PEUVENT être internes (dédiés exclusivement aux utilisateurs de l'ENT qui l’accueille) ou inter-établissements (ouverts à d’autres ENT, qu’ils soient dans le même projet ENT ou pas)."/>
    <s v="F"/>
    <s v="F"/>
    <x v="18"/>
    <x v="1"/>
    <s v="Document principal"/>
    <s v="10.4.1"/>
  </r>
  <r>
    <x v="19"/>
    <s v="UTI-CCO-EEC-17"/>
    <x v="1"/>
    <x v="64"/>
    <s v="Si une solution ENT offre la possibilité d’accueillir des espaces de travail collaboratif, elle PEUT permettre à un utilisateur habilité (p. ex. avec un profil administrateur) de configurer la durée de conservation des données des espaces de travail collaboratif avant leur destruction suite à leur suppression. Les règles de conservation des données du projet ENT associé DEVRAIENT s’appliquer par défaut aux données des espaces de travail collaboratif qu’il accueille sauf s’il existe une convention de partenariat qui en décide autrement."/>
    <s v="F"/>
    <s v="F"/>
    <x v="18"/>
    <x v="1"/>
    <s v="Document principal"/>
    <s v="10.4.1"/>
  </r>
  <r>
    <x v="19"/>
    <s v="UTI-CCO-EEC-18"/>
    <x v="1"/>
    <x v="65"/>
    <s v="Dans un premier temps, les espaces de travail collaboratif PEUVENT être disponibles au moins pour les enseignants et les élèves. D’autres profils d’utilisateur PEUVENT être autorisés à s’y connecter si les parties prenantes des projets ENT concernés le stipulent ainsi dans leur convention de partenariat de collaboration"/>
    <s v="F"/>
    <s v="F"/>
    <x v="18"/>
    <x v="1"/>
    <s v="Document principal"/>
    <s v="10.4.1"/>
  </r>
  <r>
    <x v="19"/>
    <s v="UTI-CCO-EEC-19"/>
    <x v="1"/>
    <x v="65"/>
    <s v="Lorsque des utilisateurs d’un autre projet ENT PEUVENT accéder à un espace de travail collaboratif, cet accès PEUT être encadré par une convention de partenariat entre les projets ENT concernés. Dans ce cas, les solutions ENT DEVRAIENT permettre de limiter dans le temps la durée des comptes des utilisateurs externes d’un espace de travail collaboratif et qui NE DEVRAIT en aucun cas excéder la durée de l’inscription des utilisateurs au projet ENT"/>
    <s v="F"/>
    <s v="F"/>
    <x v="18"/>
    <x v="1"/>
    <s v="Document principal"/>
    <s v="10.4.1"/>
  </r>
  <r>
    <x v="19"/>
    <s v="UTI-CCO-EEC-20"/>
    <x v="1"/>
    <x v="65"/>
    <s v="Un projet ENT ayant établi une convention de partenariat avec d’autres projets ENT PEUT permettre à ses utilisateurs habilités de déclarer des espaces de travail collaboratif hébergés sur les autres projets ENT du partenariat à condition de l’avoir prévu et que les solutions ENT sur lesquelles reposent les projets le permettent"/>
    <s v="F"/>
    <s v="F"/>
    <x v="18"/>
    <x v="1"/>
    <s v="Document principal"/>
    <s v="10.4.1"/>
  </r>
  <r>
    <x v="19"/>
    <s v="UTI-CCO-EEC-21"/>
    <x v="1"/>
    <x v="66"/>
    <s v="Les solutions ENT proposant des espaces de travail collaboratif PEUVENT permettre aux utilisateurs autorisés de créer, gérer et supprimer des espaces de travail collaboratif, d’en gérer les droits d'accès et de fixer les modalités d’inscription et de désinscription des membres. La suspension temporaire/réactivation des services offerts PEUT aussi être proposée."/>
    <s v="F"/>
    <s v="F"/>
    <x v="18"/>
    <x v="1"/>
    <s v="Document principal"/>
    <s v="10.4.1"/>
  </r>
  <r>
    <x v="19"/>
    <s v="UTI-CCO-EEC-22"/>
    <x v="1"/>
    <x v="67"/>
    <s v="Les espaces de travail collaboratif PEUVENT proposer un minimum de services tels que blog, forum, agenda partagé, stockage partagé de fichiers et coproduction de fichiers texte."/>
    <s v="F"/>
    <s v="F"/>
    <x v="18"/>
    <x v="1"/>
    <s v="Document principal"/>
    <s v="10.4.1"/>
  </r>
  <r>
    <x v="19"/>
    <s v="UTI-CCO-EEC-23"/>
    <x v="1"/>
    <x v="67"/>
    <s v="Les espaces de travail collaboratif PEUVENT proposer des services de coproduction de fichiers bureautiques, carte mentale, frise chronologique ou tout autre service disponible dans l'ENT qui les héberge."/>
    <s v="F"/>
    <s v="F"/>
    <x v="18"/>
    <x v="1"/>
    <s v="Document principal"/>
    <s v="10.4.1"/>
  </r>
  <r>
    <x v="19"/>
    <s v="UTI-CCO-EEC-24"/>
    <x v="1"/>
    <x v="68"/>
    <s v="Les données et documents produits dans un espace de travail collaboratif PEUVENT être stockés sur le système dans lequel l’espace de travail est hébergé et être exportables et importables au même titre que les autres productions des utilisateurs d’ENT."/>
    <s v="F"/>
    <s v="F"/>
    <x v="18"/>
    <x v="1"/>
    <s v="Document principal"/>
    <s v="10.4.1"/>
  </r>
  <r>
    <x v="19"/>
    <s v="UTI-CCO-EEC-25"/>
    <x v="1"/>
    <x v="68"/>
    <s v="Les espaces de travail collaboratif PEUT permettre aux utilisateurs habilités de sauvegarder les données sur lesquelles ils ont des droits d'accès."/>
    <s v="F"/>
    <s v="F"/>
    <x v="18"/>
    <x v="1"/>
    <s v="Document principal"/>
    <s v="10.4.1"/>
  </r>
  <r>
    <x v="19"/>
    <s v="UTI-CCO-EEC-26"/>
    <x v="1"/>
    <x v="68"/>
    <s v="Lorsque qu’un utilisateur habilité archive des données d’un espace de travail collaboratif, l’ENT PEUT anonymiser les informations en masquant ou maquillant le nom des correspondants."/>
    <s v="F"/>
    <s v="F"/>
    <x v="18"/>
    <x v="1"/>
    <s v="Document principal"/>
    <s v="10.4.1"/>
  </r>
  <r>
    <x v="19"/>
    <s v="UTI-CCO-EEC-27"/>
    <x v="1"/>
    <x v="69"/>
    <s v="L’ergonomie de l’interface proposée par les espaces de travail collaboratif des ENT PEUT s’adapter selon le profil de l’utilisateur (principalement le degré et le type d'utilisateur - élève ou enseignant)."/>
    <s v="F"/>
    <s v="F"/>
    <x v="18"/>
    <x v="1"/>
    <s v="Document principal"/>
    <s v="10.4.1"/>
  </r>
  <r>
    <x v="19"/>
    <s v="UTI-CCO-EEC-28"/>
    <x v="1"/>
    <x v="69"/>
    <s v="Dans le cadre particulier du cycle 3, les espaces de travail collaboratif PEUVENT proposer une interface adaptée pour les élèves de l'école (CM1 et CM2), même s'ils sont hébergés sur l'ENT du collège."/>
    <s v="F"/>
    <s v="F"/>
    <x v="18"/>
    <x v="1"/>
    <s v="Document principal"/>
    <s v="10.4.1"/>
  </r>
  <r>
    <x v="19"/>
    <s v="UTI-CCO-EEC-29"/>
    <x v="1"/>
    <x v="70"/>
    <s v="Les formats à utiliser dans les espaces de travail collaboratif des ENT pour l’ensemble des services de coproduction bureautique devraient être de préférence des standards ouverts tels qu’OpenDocument (recommandé dans le RGI du 20 avril 2016) ou des formats reconnus. Les espaces de travail PEUVENT manipuler d’autres types de documents ou de données, mais l’import / export de ces données DEVRAIT être possible au moins dans un format ouvert, structuré, documenté et outillé (tel que recommandé dans le SDET pour certains services de l’ENT)."/>
    <s v="F"/>
    <s v="F"/>
    <x v="18"/>
    <x v="1"/>
    <s v="Document principal"/>
    <s v="10.4.1"/>
  </r>
  <r>
    <x v="19"/>
    <s v="UTI-CCO-EEC-30"/>
    <x v="1"/>
    <x v="64"/>
    <s v="Les données hébergées dans les espaces de travail collaboratif internes à un projet ENT PEUVENT être prises en compte dans les fonctionnalités de recherche disponibles pour les membres de l’espace de travail."/>
    <s v="F"/>
    <s v="F"/>
    <x v="18"/>
    <x v="1"/>
    <s v="Document principal"/>
    <s v="10.4.1"/>
  </r>
  <r>
    <x v="19"/>
    <s v="UTI-CCO-EEC-31"/>
    <x v="1"/>
    <x v="64"/>
    <s v="Afin de permettre la recherche sur les espaces de travail collaboratif hébergés sur d’autres ENT, la mise à disposition d’un service de recherche sur les données PEUT être proposée sur la solution ENT (l’exposition sous la forme de Web Services en lecture seule semble une solution adaptée)."/>
    <s v="F"/>
    <s v="F"/>
    <x v="18"/>
    <x v="1"/>
    <s v="Document principal"/>
    <s v="10.4.1"/>
  </r>
  <r>
    <x v="19"/>
    <s v="UTI-CCO-EEC-32"/>
    <x v="1"/>
    <x v="64"/>
    <s v="Les données hébergées dans les espaces de travail collaboratif PEUVENT être accessibles via des protocoles de type WebDAV. Dans ce cas, les contraintes de sécurité et de confidentialités qui s’appliquent aux données personnelles des utilisateurs dans les projets ENT DEVRAIENT être respectées."/>
    <s v="F"/>
    <s v="F"/>
    <x v="18"/>
    <x v="1"/>
    <s v="Document principal"/>
    <s v="10.4.1"/>
  </r>
  <r>
    <x v="19"/>
    <s v="UTI-CCO-EEC-33"/>
    <x v="1"/>
    <x v="64"/>
    <s v="Les espaces de travail collaboratif PEUVENT faire l’objet d’une traçabilité sur l'ENT qui les accueille."/>
    <s v="F"/>
    <s v="F"/>
    <x v="18"/>
    <x v="1"/>
    <s v="Document principal"/>
    <s v="10.4.1"/>
  </r>
  <r>
    <x v="19"/>
    <s v="UTI-CCO-EEC-34"/>
    <x v="1"/>
    <x v="64"/>
    <s v="Afin de faciliter le changement d'année scolaire et la réversibilité, la solution ENT PEUT proposer une fonctionnalité d'import / export de la configuration d’un espace de travail collaboratif dans un format structuré (XML, JSON…)."/>
    <s v="F"/>
    <s v="F"/>
    <x v="18"/>
    <x v="1"/>
    <s v="Document principal"/>
    <s v="10.4.1"/>
  </r>
  <r>
    <x v="19"/>
    <s v="UTI-CCO-EEC-35"/>
    <x v="1"/>
    <x v="71"/>
    <s v="La suppression d'un espace de travail collaboratif par l'utilisateur gérant PEUT ne pas supprimer les données associées mais uniquement suspendre l'accès en écriture à l'espace de travail pendant une période à définir par les parties prenantes du projet de collaboration."/>
    <s v="F"/>
    <s v="F"/>
    <x v="18"/>
    <x v="1"/>
    <s v="Document principal"/>
    <s v="10.4.1"/>
  </r>
  <r>
    <x v="19"/>
    <s v="UTI-CCO-EEC-36"/>
    <x v="1"/>
    <x v="71"/>
    <s v="La solution ENT PEUT permettre la configuration de la durée de conservation des données des espaces de travail collaboratif avant leur destruction suite à la suppression de ces derniers."/>
    <s v="F"/>
    <s v="F"/>
    <x v="18"/>
    <x v="1"/>
    <s v="Document principal"/>
    <s v="10.4.1"/>
  </r>
  <r>
    <x v="19"/>
    <s v="UTI-CCO-EEC-37"/>
    <x v="1"/>
    <x v="71"/>
    <s v="La solution ENT PEUT permettre la désactivation complète (lecture et écriture) de l'accès à un espace de travail collaboratif."/>
    <s v="F"/>
    <s v="F"/>
    <x v="18"/>
    <x v="1"/>
    <s v="Document principal"/>
    <s v="10.4.1"/>
  </r>
  <r>
    <x v="19"/>
    <s v="UTI-CCO-EEC-38"/>
    <x v="1"/>
    <x v="71"/>
    <s v="Les données (productions des utilisateurs et documents partagés) hébergées dans les espaces de travail collaboratif PEUVENT être stockées sur l'espace de stockage du projet ENT hébergeant l'espace de travail collaboratif pour bénéficier de la sécurité déjà en place. L’utilisation de systèmes de stockage tiers de type « drive » reste possible, mais à condition de garantir le même niveau de confidentialité et de sécurité que le stockage dans le projet ENT. Cette option PEUT être validée dans le cadre de la convention de partenariat entre les projets ENT concernés."/>
    <s v="F"/>
    <s v="F"/>
    <x v="18"/>
    <x v="1"/>
    <s v="Document principal"/>
    <s v="10.4.1"/>
  </r>
  <r>
    <x v="19"/>
    <s v="UTI-CCO-EEC-39"/>
    <x v="1"/>
    <x v="71"/>
    <s v="Dans un premier temps, les espaces de travail collaboratif PEUVENT être disponibles au moins pour les profils enseignant et élève. D’autres profils d’utilisateur PEUVENT être autorisés à s’y connecter si les parties prenantes des ENT concernés ainsi le stipulent dans leur projet de collaboration."/>
    <s v="F"/>
    <s v="F"/>
    <x v="18"/>
    <x v="1"/>
    <s v="Document principal"/>
    <s v="10.4.1"/>
  </r>
  <r>
    <x v="19"/>
    <s v="UTI-CCO-EEC-40"/>
    <x v="1"/>
    <x v="71"/>
    <s v="Pour chaque type de donnée du service, le service PEUT permettre aux administrateurs et exploitants de l’ENT et aux utilisateurs habilités d’exporter et d’importer (individuellement ou en masse) les données personnelles du service des utilisateurs (productions et document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F"/>
    <s v="F"/>
    <x v="18"/>
    <x v="1"/>
    <s v="Document principal"/>
    <s v="10.4.1"/>
  </r>
  <r>
    <x v="20"/>
    <s v="UTI-CCO-MIN-01"/>
    <x v="0"/>
    <x v="72"/>
    <s v="La messagerie instantanée DEVRAIT être accessible sur chacune des pages de l’ENT."/>
    <s v="R"/>
    <s v="R"/>
    <x v="19"/>
    <x v="1"/>
    <s v="Document principal"/>
    <s v="10.4.1"/>
  </r>
  <r>
    <x v="20"/>
    <s v="UTI-CCO-MIN-02"/>
    <x v="0"/>
    <x v="73"/>
    <s v="La messagerie instantanée DEVRAIT comporter plusieurs espaces d'échanges (canaux) associés à des groupes d’usagers ou des thématiques. Les espaces d’échanges DEVRAIENT pouvoir être créés, gérés, et supprimés par les utilisateurs selon leurs droits."/>
    <s v="R"/>
    <s v="R"/>
    <x v="19"/>
    <x v="1"/>
    <s v="Document principal"/>
    <s v="10.4.1"/>
  </r>
  <r>
    <x v="20"/>
    <s v="UTI-CCO-MIN-03"/>
    <x v="0"/>
    <x v="74"/>
    <s v="Tout participant d’un espace d’échanges DEVRAIT pouvoir envoyer un message privé à un autre participant."/>
    <s v="R"/>
    <s v="R"/>
    <x v="19"/>
    <x v="1"/>
    <s v="Document principal"/>
    <s v="10.4.1"/>
  </r>
  <r>
    <x v="20"/>
    <s v="UTI-CCO-MIN-04"/>
    <x v="0"/>
    <x v="75"/>
    <s v="Tout utilisateur DEVRAIT pouvoir indiquer son statut (disponible, non disponible, occupé, etc.) sur la messagerie instantanée."/>
    <s v="R"/>
    <s v="R"/>
    <x v="19"/>
    <x v="1"/>
    <s v="Document principal"/>
    <s v="10.4.1"/>
  </r>
  <r>
    <x v="20"/>
    <s v="UTI-CCO-MIN-05"/>
    <x v="0"/>
    <x v="76"/>
    <s v="Tout utilisateur autorisé DEVRAIT pouvoir limiter les appels entrants à une liste de contacts qu’il a autorisés sur la messagerie instantanée."/>
    <s v="R"/>
    <s v="R"/>
    <x v="19"/>
    <x v="1"/>
    <s v="Document principal"/>
    <s v="10.4.1"/>
  </r>
  <r>
    <x v="20"/>
    <s v="UTI-CCO-MIN-06"/>
    <x v="0"/>
    <x v="76"/>
    <s v="L'accès au service de messagerie instantanée DEVRAIT pouvoir être interdit, limité, ou limité à certains horaires aux utilisateurs selon leur profil et leur niveau d’habilitation."/>
    <s v="R"/>
    <s v="R"/>
    <x v="19"/>
    <x v="1"/>
    <s v="Document principal"/>
    <s v="10.4.1"/>
  </r>
  <r>
    <x v="21"/>
    <s v="UTI-CCO-AIN-01"/>
    <x v="0"/>
    <x v="77"/>
    <s v="Les utilisateurs autorisés DOIVENT pouvoir afficher des informations de type alerte ou actualités à destination de l'ensemble de la communauté ou par groupes de diffusion en déterminant une durée d’affichage."/>
    <s v="E"/>
    <s v="E"/>
    <x v="20"/>
    <x v="1"/>
    <s v="Document principal"/>
    <s v="10.4.1"/>
  </r>
  <r>
    <x v="21"/>
    <s v="UTI-CCO-AIN-02"/>
    <x v="0"/>
    <x v="78"/>
    <s v="Le service DOIT permettre d’indiquer une durée ou une date de fin d’affichage, au bout de laquelle l’alerte ou l’actualité ne sera plus affichée."/>
    <s v="E"/>
    <s v="E"/>
    <x v="20"/>
    <x v="1"/>
    <s v="Document principal"/>
    <s v="10.4.1"/>
  </r>
  <r>
    <x v="21"/>
    <s v="UTI-CCO-AIN-03"/>
    <x v="0"/>
    <x v="79"/>
    <s v="Les utilisateurs autorisés DEVRAIENT pouvoir envoyer tout élément d’information de l’école ou des groupes classes vers tous ou certains cahiers de liaison."/>
    <s v="R"/>
    <s v="R"/>
    <x v="20"/>
    <x v="1"/>
    <s v="Document principal"/>
    <s v="10.4.1"/>
  </r>
  <r>
    <x v="21"/>
    <s v="UTI-CCO-AIN-04"/>
    <x v="0"/>
    <x v="80"/>
    <s v="L’affichage des informations sur les différentes pages de l’ENT DOIT se faire dans le respect du circuit de validation et des responsabilités éditoriales correspondant aux informations traitées."/>
    <s v="E"/>
    <s v="E"/>
    <x v="20"/>
    <x v="1"/>
    <s v="Document principal"/>
    <s v="10.4.1"/>
  </r>
  <r>
    <x v="22"/>
    <s v="UTI-CCO-PWE-01"/>
    <x v="0"/>
    <x v="81"/>
    <s v="Un outil permettant de publier simplement des pages Web ou des blogs DOIT être à la disposition des utilisateurs autorisés."/>
    <s v="E"/>
    <s v="E"/>
    <x v="21"/>
    <x v="1"/>
    <s v="Document principal"/>
    <s v="10.4.1"/>
  </r>
  <r>
    <x v="22"/>
    <s v="UTI-CCO-PWE-02"/>
    <x v="0"/>
    <x v="82"/>
    <s v="La publication des pages Web et des blogs DEVRAIT s'effectuer sur l'intranet de l’école/l'établissement (partie privée) et/ou sur Internet (partie publique du site), en pouvant être limitée à l’intranet."/>
    <s v="R"/>
    <s v="R"/>
    <x v="21"/>
    <x v="1"/>
    <s v="Document principal"/>
    <s v="10.4.1"/>
  </r>
  <r>
    <x v="22"/>
    <s v="UTI-CCO-PWE-03"/>
    <x v="0"/>
    <x v="82"/>
    <s v="Les gestionnaires de groupes DEVRAIENT pouvoir accorder des droits d'accès au niveau groupe ou usager (lecture, modification, suppression, publication, modération), pour chaque page ou partie du site."/>
    <s v="R"/>
    <s v="R"/>
    <x v="21"/>
    <x v="1"/>
    <s v="Document principal"/>
    <s v="10.4.1"/>
  </r>
  <r>
    <x v="22"/>
    <s v="UTI-CCO-PWE-04"/>
    <x v="0"/>
    <x v="83"/>
    <s v="La publication et l'édition de pages internet DEVRAIENT faire l'objet d'une procédure de modération et/ou d'un circuit de validation."/>
    <s v="R"/>
    <s v="R"/>
    <x v="21"/>
    <x v="1"/>
    <s v="Document principal"/>
    <s v="10.4.1"/>
  </r>
  <r>
    <x v="22"/>
    <s v="UTI-CCO-PWE-05"/>
    <x v="1"/>
    <x v="54"/>
    <s v="Le service PEUT permettre aux utilisateurs habilités d’exporter et d’importer leurs données de publication liées au service,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F"/>
    <s v="F"/>
    <x v="21"/>
    <x v="1"/>
    <s v="Document principal"/>
    <s v="10.4.1"/>
  </r>
  <r>
    <x v="22"/>
    <s v="UTI-CCO-PWE-06"/>
    <x v="1"/>
    <x v="54"/>
    <s v="Le service PEUT permettre aux administrateurs et exploitants et aux utilisateurs habilités de l’ENT d’exporter et d’importer (individuellement ou en masse) les données de publication des utilisateur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F"/>
    <s v="F"/>
    <x v="21"/>
    <x v="1"/>
    <s v="Document principal"/>
    <s v="10.4.1"/>
  </r>
  <r>
    <x v="23"/>
    <s v="UTI-CCO-CAV-01"/>
    <x v="0"/>
    <x v="81"/>
    <s v="Un service d’audioconférence multipoints PEUT être mis à disposition des utilisateurs ou groupes d’utilisateurs, selon leurs droits."/>
    <s v="F"/>
    <s v="F"/>
    <x v="22"/>
    <x v="1"/>
    <s v="Document principal"/>
    <s v="10.4.1"/>
  </r>
  <r>
    <x v="23"/>
    <s v="UTI-CCO-CAV-02"/>
    <x v="0"/>
    <x v="81"/>
    <s v="Dans le premier degré, un service de visioconférence multipoints PEUT être mis à disposition des utilisateurs ou groupes d’utilisateurs, selon leurs droits."/>
    <s v="F"/>
    <s v="F"/>
    <x v="22"/>
    <x v="1"/>
    <s v="Document principal"/>
    <s v="10.4.1"/>
  </r>
  <r>
    <x v="23"/>
    <s v="UTI-CCO-CAV-03"/>
    <x v="0"/>
    <x v="84"/>
    <s v="Les services de visioconférence et/ou d’audioconférence DEVRAIENT proposer un système de gestion des participants."/>
    <s v="R"/>
    <s v="R"/>
    <x v="23"/>
    <x v="1"/>
    <s v="Document principal"/>
    <s v="10.4.1"/>
  </r>
  <r>
    <x v="23"/>
    <s v="UTI-CCO-CAV-04"/>
    <x v="0"/>
    <x v="38"/>
    <s v="Les services de visioconférence et/ou d’audioconférence PEUVENT proposer un système de messagerie instantanée aux participants."/>
    <s v="F"/>
    <s v="F"/>
    <x v="23"/>
    <x v="1"/>
    <s v="Document principal"/>
    <s v="10.4.1"/>
  </r>
  <r>
    <x v="23"/>
    <s v="UTI-CCO-CAV-05"/>
    <x v="0"/>
    <x v="85"/>
    <s v="Dans le premier degré, les services de visioconférence PEUVENT permettre de partager l’écran, des documents et applications."/>
    <s v="F"/>
    <s v="(N/A)"/>
    <x v="23"/>
    <x v="1"/>
    <s v="Document principal"/>
    <s v="10.4.1"/>
  </r>
  <r>
    <x v="23"/>
    <s v="UTI-CCO-CAV-05"/>
    <x v="0"/>
    <x v="85"/>
    <s v="Dans le second degré, les services de visioconférence DEVRAIENT permettre de partager l’écran, des documents et applications."/>
    <s v="(N/A)"/>
    <s v="R"/>
    <x v="23"/>
    <x v="1"/>
    <s v="Document principal"/>
    <s v="10.4.1"/>
  </r>
  <r>
    <x v="23"/>
    <s v="UTI-CCO-CAV-06"/>
    <x v="1"/>
    <x v="54"/>
    <s v="Le service PEUT permettre aux utilisateurs habilités d’exporter et d’importer les données enregistrées de conférences audio et vidéo,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F"/>
    <s v="F"/>
    <x v="23"/>
    <x v="1"/>
    <s v="Document principal"/>
    <s v="10.4.1"/>
  </r>
  <r>
    <x v="23"/>
    <s v="UTI-CCO-CAV-07"/>
    <x v="1"/>
    <x v="54"/>
    <s v="Le service PEUT permettre aux administrateurs et exploitants et aux utilisateurs habilités de l’ENT d’exporter et d’importer (individuellement ou en masse) les données enregistrées de conférences audio et vidéo des utilisateur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F"/>
    <s v="F"/>
    <x v="23"/>
    <x v="1"/>
    <s v="Document principal"/>
    <s v="10.4.1"/>
  </r>
  <r>
    <x v="24"/>
    <s v="UTI-IDO-CAD"/>
    <x v="0"/>
    <x v="86"/>
    <s v="La solution ENT DOIT proposer un service &quot;Carnet d’adresses&quot;."/>
    <s v="E"/>
    <s v="E"/>
    <x v="24"/>
    <x v="1"/>
    <s v="Document principal"/>
    <s v="10.4.2"/>
  </r>
  <r>
    <x v="25"/>
    <s v="UTI-IDO-AGE"/>
    <x v="0"/>
    <x v="87"/>
    <s v="La solution ENT DOIT proposer un &quot;service d’agendas&quot;."/>
    <s v="E"/>
    <s v="E"/>
    <x v="25"/>
    <x v="1"/>
    <s v="Document principal"/>
    <s v="10.4.2"/>
  </r>
  <r>
    <x v="26"/>
    <s v="UTI-IDO-PBL"/>
    <x v="0"/>
    <x v="88"/>
    <s v="La solution ENT DOIT proposer un service &quot;Pages blanches&quot;."/>
    <s v="E"/>
    <s v="E"/>
    <x v="26"/>
    <x v="1"/>
    <s v="Document principal"/>
    <s v="10.4.2"/>
  </r>
  <r>
    <x v="27"/>
    <s v="UTI-IDO-REC"/>
    <x v="0"/>
    <x v="89"/>
    <s v="La solution ENT DOIT proposer un  &quot;Service de recherche&quot;."/>
    <s v="E"/>
    <s v="E"/>
    <x v="27"/>
    <x v="1"/>
    <s v="Document principal"/>
    <s v="10.4.2"/>
  </r>
  <r>
    <x v="28"/>
    <s v="UTI-IDO-GSI"/>
    <x v="0"/>
    <x v="90"/>
    <s v="La solution ENT DEVRAIT proposer un service &quot;Gestion des signets&quot;."/>
    <s v="R"/>
    <s v="R"/>
    <x v="28"/>
    <x v="1"/>
    <s v="Document principal"/>
    <s v="10.4.2"/>
  </r>
  <r>
    <x v="29"/>
    <s v="UTI-IDO-ARP"/>
    <x v="0"/>
    <x v="91"/>
    <s v="La solution ENT DOIT proposer un service &quot;Accès aux ressources pédagogiques éditoriales&quot;."/>
    <s v="E"/>
    <s v="E"/>
    <x v="29"/>
    <x v="1"/>
    <s v="Document principal"/>
    <s v="10.4.2"/>
  </r>
  <r>
    <x v="30"/>
    <s v="UTI-IDO-GDO"/>
    <x v="0"/>
    <x v="92"/>
    <s v="Dans le secon degré, la solution ENT DEVRAIT proposer un service &quot;Gestion des activités documentaires&quot;."/>
    <s v="F"/>
    <s v="R"/>
    <x v="30"/>
    <x v="1"/>
    <s v="Document principal"/>
    <s v="10.4.2"/>
  </r>
  <r>
    <x v="24"/>
    <s v="UTI-IDO-CAD-01"/>
    <x v="0"/>
    <x v="81"/>
    <s v="Tout utilisateur ou groupe d’utilisateurs DOIT disposer d'un service de carnet d'adresses dont les entrées seront utilisables par les différents services."/>
    <s v="E"/>
    <s v="E"/>
    <x v="24"/>
    <x v="1"/>
    <s v="Document principal"/>
    <s v="10.4.2"/>
  </r>
  <r>
    <x v="24"/>
    <s v="UTI-IDO-CAD-02"/>
    <x v="0"/>
    <x v="93"/>
    <s v="Le carnet d'adresses DOIT proposer au moins les renseignements suivants : nom, prénom, fonction et institution d'appartenance, adresse professionnelle, coordonnées téléphoniques, adresses électroniques (sous réserve que l’utilisateur décide de rendre accessible ces informations)."/>
    <s v="E"/>
    <s v="E"/>
    <x v="24"/>
    <x v="1"/>
    <s v="Document principal"/>
    <s v="10.4.2"/>
  </r>
  <r>
    <x v="24"/>
    <s v="UTI-IDO-CAD-03"/>
    <x v="0"/>
    <x v="94"/>
    <s v="Les utilisateurs autorisés DEVRAIENT pouvoir importer des entrées de carnets d'adresses à partir de l'annuaire de l’école/l'établissement."/>
    <s v="R"/>
    <s v="R"/>
    <x v="24"/>
    <x v="1"/>
    <s v="Document principal"/>
    <s v="10.4.2"/>
  </r>
  <r>
    <x v="24"/>
    <s v="UTI-IDO-CAD-04"/>
    <x v="0"/>
    <x v="94"/>
    <s v="Les utilisateurs autorisés DEVRAIENT pouvoir synchroniser des entrées de carnets d'adresses avec les applications de gestion de carnet d'adresses courants les plus répandus (et y compris celles des terminaux mobiles), en particulier en utilisant les formats d’échange standardisés."/>
    <s v="R"/>
    <s v="R"/>
    <x v="24"/>
    <x v="1"/>
    <s v="Document principal"/>
    <s v="10.4.2"/>
  </r>
  <r>
    <x v="24"/>
    <s v="UTI-IDO-CAD-05"/>
    <x v="0"/>
    <x v="94"/>
    <s v="Les utilisateurs autorisés DEVRAIENT pouvoir importer, exporter, archiver des entrées de son carnet d'adresses aux formats les plus courants (vCard (RFC 2425-2426), LDIF…)."/>
    <s v="R"/>
    <s v="R"/>
    <x v="24"/>
    <x v="1"/>
    <s v="Document principal"/>
    <s v="10.4.2"/>
  </r>
  <r>
    <x v="24"/>
    <s v="UTI-IDO-CAD-06"/>
    <x v="0"/>
    <x v="95"/>
    <s v="Les utilisateurs autorisés PEUVENT enrichir leur carnet d'adresse personnel avec ceux du ou des groupes auxquels ils appartiennent."/>
    <s v="F"/>
    <s v="F"/>
    <x v="24"/>
    <x v="1"/>
    <s v="Document principal"/>
    <s v="10.4.3"/>
  </r>
  <r>
    <x v="25"/>
    <s v="UTI-IDO-AGE-01"/>
    <x v="0"/>
    <x v="81"/>
    <s v="Un agenda personnel DOIT être proposé aux utilisateurs autorisés. Un (Des) agenda(s) global (globaux) de l’école/l’établissement DOIT (DOIVENT) être disponible(s) pour tous les utilisateurs. L’accès en lecture ou écriture DOIT être paramétrable suivant les catégories d’utilisateurs."/>
    <s v="E"/>
    <s v="E"/>
    <x v="25"/>
    <x v="1"/>
    <s v="Document principal"/>
    <s v="10.4.2"/>
  </r>
  <r>
    <x v="25"/>
    <s v="UTI-IDO-AGE-02"/>
    <x v="0"/>
    <x v="81"/>
    <s v="Les utilisateurs autorisés DEVRAIENT disposer d'un agenda partagé en écriture ou en lecture."/>
    <s v="R"/>
    <s v="R"/>
    <x v="25"/>
    <x v="1"/>
    <s v="Document principal"/>
    <s v="10.4.2"/>
  </r>
  <r>
    <x v="25"/>
    <s v="UTI-IDO-AGE-03"/>
    <x v="0"/>
    <x v="96"/>
    <s v="Les utilisateurs autorisés DEVRAIENT pouvoir synchroniser leur agenda avec les logiciels de gestion d'agenda les plus répandus."/>
    <s v="R"/>
    <s v="R"/>
    <x v="25"/>
    <x v="1"/>
    <s v="Document principal"/>
    <s v="10.4.2"/>
  </r>
  <r>
    <x v="25"/>
    <s v="UTI-IDO-AGE-04"/>
    <x v="0"/>
    <x v="96"/>
    <s v="Une fonction d’import, d’export, d’archivage de l’agenda aux formats les plus répandus PEUT être proposée."/>
    <s v="F"/>
    <s v="F"/>
    <x v="25"/>
    <x v="1"/>
    <s v="Document principal"/>
    <s v="10.4.2"/>
  </r>
  <r>
    <x v="25"/>
    <s v="UTI-IDO-AGE-05"/>
    <x v="0"/>
    <x v="97"/>
    <s v="Une fonction de délégation permettant à un utilisateur d’autoriser d’autres utilisateurs (ou groupe d’utilisateurs) à créer, éditer ou supprimer des événements dans son agenda personnel, DEVRAIT être proposée."/>
    <s v="R"/>
    <s v="R"/>
    <x v="25"/>
    <x v="1"/>
    <s v="Document principal"/>
    <s v="10.4.2"/>
  </r>
  <r>
    <x v="25"/>
    <s v="UTI-IDO-AGE-06"/>
    <x v="0"/>
    <x v="98"/>
    <s v="Tout utilisateur DEVRAIT pouvoir superposer sur une même vue les événements de son agenda personnel, des agendas partagés de ses groupes, de son emploi du temps, des consignes de son cahier de textes ou cahier journal (affichage par filtres)."/>
    <s v="R"/>
    <s v="R"/>
    <x v="25"/>
    <x v="1"/>
    <s v="Document principal"/>
    <s v="10.4.2"/>
  </r>
  <r>
    <x v="25"/>
    <s v="UTI-IDO-AGE-07"/>
    <x v="0"/>
    <x v="99"/>
    <s v="Les gestionnaires de tout groupe d’utilisateurs DEVRAIENT pouvoir autoriser certaines catégories de membres ou certains membres à créer, éditer, ou supprimer, des événements dans l'agenda partagé du groupe."/>
    <s v="R"/>
    <s v="R"/>
    <x v="25"/>
    <x v="1"/>
    <s v="Document principal"/>
    <s v="10.4.2"/>
  </r>
  <r>
    <x v="25"/>
    <s v="UTI-IDO-AGE-08"/>
    <x v="0"/>
    <x v="99"/>
    <s v="Dans le premier degré, certains évènements insérés dans les agendas partagés PEUVENT faire l’objet d’une notification par courrier électronique au groupe concerné."/>
    <s v="F"/>
    <s v="(N/A)"/>
    <x v="25"/>
    <x v="1"/>
    <s v="Document principal"/>
    <s v="10.4.2"/>
  </r>
  <r>
    <x v="25"/>
    <s v="UTI-IDO-AGE-08"/>
    <x v="0"/>
    <x v="99"/>
    <s v="Dans le second degré, certains évènements insérés dans les agendas partagés DEVRAIENT faire l’objet d’une notification par courrier électronique au groupe concerné."/>
    <s v="(N/A)"/>
    <s v="R"/>
    <x v="25"/>
    <x v="1"/>
    <s v="Document principal"/>
    <s v="10.4.2"/>
  </r>
  <r>
    <x v="25"/>
    <s v="UTI-IDO-AGE-09"/>
    <x v="0"/>
    <x v="99"/>
    <s v="Certains évènements insérés dans les agendas partagés PEUVENT faire l’objet d’une notification par SMS"/>
    <s v="F"/>
    <s v="F"/>
    <x v="25"/>
    <x v="1"/>
    <s v="Document principal"/>
    <s v="10.4.2"/>
  </r>
  <r>
    <x v="25"/>
    <s v="UTI-IDO-AGE-10"/>
    <x v="1"/>
    <x v="54"/>
    <s v="Le service agenda de l’ENT DEVRAIT permettre aux utilisateurs habilités d’exporter et d’importer leur agenda, et en particulier au directeur de l’école et au chef d’établissement, soit dans un format standard ou reconnu et éprouvé s’il existe, soit dans un format ouvert, structuré, documenté et outillé qui DEVRAIT être fourni et géré (versions) par la solution ou par le projet ENT. Le format fourni DEVRAIT être complètement documenté afin de faciliter le développement d’outils d’import de données."/>
    <s v="R"/>
    <s v="R"/>
    <x v="25"/>
    <x v="1"/>
    <s v="Document principal"/>
    <s v="10.4.2"/>
  </r>
  <r>
    <x v="25"/>
    <s v="UTI-IDO-AGE-11"/>
    <x v="1"/>
    <x v="54"/>
    <s v="La solution ENT DEVRAIT permettre aux administrateurs et exploitants et aux utilisateurs habilités de l’ENT d’exporter et d’importer (individuellement ou en masse) les données de publication des utilisateurs, et en particulier l’agenda du directeur de l’école ou celle du chef d’établissement et de l’équipe directive, soit dans un format standard ou reconnu et éprouvé s’il existe, soit dans un format ouvert, structuré, documenté et outillé qui DEVRAIT être fourni et géré (versions) par la solution ou par le projet ENT. Le format fourni DEVRAIT être complètement documenté afin de faciliter le développement d’outils d’import de données."/>
    <s v="R"/>
    <s v="R"/>
    <x v="25"/>
    <x v="1"/>
    <s v="Document principal"/>
    <s v="10.4.2"/>
  </r>
  <r>
    <x v="26"/>
    <s v="UTI-IDO-PBL-01"/>
    <x v="0"/>
    <x v="100"/>
    <s v="Les utilisateurs autorisés DOIVENT disposer d'un service de consultation de l'annuaire du projet ENT et/ou d’école / d'établissement."/>
    <s v="E"/>
    <s v="E"/>
    <x v="26"/>
    <x v="1"/>
    <s v="Document principal"/>
    <s v="10.4.2"/>
  </r>
  <r>
    <x v="26"/>
    <s v="UTI-IDO-PBL-02"/>
    <x v="0"/>
    <x v="101"/>
    <s v="Une fonction de mise à jour des informations personnelles, permettant aux utilisateurs autorisés de mettre à jour certaines informations personnelles les concernant dans l'annuaire d’école / d'établissement, DEVRAIT être proposé."/>
    <s v="R"/>
    <s v="R"/>
    <x v="26"/>
    <x v="1"/>
    <s v="Document principal"/>
    <s v="10.4.2"/>
  </r>
  <r>
    <x v="26"/>
    <s v="UTI-IDO-PBL-03"/>
    <x v="0"/>
    <x v="102"/>
    <s v="L’administrateur DOIT pouvoir paramétrer la liste des usagers &quot;visibles&quot; dans cet annuaire en fonction des droits de l'utilisateur consultant l’annuaire (on peut par exemple interdire aux élèves de consulter l'annuaire des enseignants)."/>
    <s v="E"/>
    <s v="E"/>
    <x v="26"/>
    <x v="1"/>
    <s v="Document principal"/>
    <s v="10.4.2"/>
  </r>
  <r>
    <x v="26"/>
    <s v="UTI-IDO-PBL-04"/>
    <x v="0"/>
    <x v="102"/>
    <s v="Les utilisateurs autorisés DOIVENT pouvoir décider de restreindre la visibilité de certaines informations les concernant à certains usagers."/>
    <s v="E"/>
    <s v="E"/>
    <x v="26"/>
    <x v="1"/>
    <s v="Document principal"/>
    <s v="10.4.2"/>
  </r>
  <r>
    <x v="26"/>
    <s v="UTI-IDO-PBL-05"/>
    <x v="0"/>
    <x v="103"/>
    <s v="Une fonction permettant le transfert des adresses trouvées dans les pages blanches vers le carnet d’adresses de l’usager PEUT être proposée."/>
    <s v="F"/>
    <s v="F"/>
    <x v="26"/>
    <x v="1"/>
    <s v="Document principal"/>
    <s v="10.4.2"/>
  </r>
  <r>
    <x v="26"/>
    <s v="UTI-IDO-PBL-06"/>
    <x v="0"/>
    <x v="104"/>
    <s v="Les utilisateurs autorisés DEVRAIENT pouvoir effectuer des recherches dans l’annuaire selon différents critères et selon l'organisation de l’école/l'établissement."/>
    <s v="R"/>
    <s v="R"/>
    <x v="26"/>
    <x v="1"/>
    <s v="Document principal"/>
    <s v="10.4.2"/>
  </r>
  <r>
    <x v="26"/>
    <s v="UTI-IDO-PBL-07"/>
    <x v="0"/>
    <x v="54"/>
    <s v="Le service PEUT permettre aux administrateurs ENT et au personnel de direction d’exporter et d’importer les données Pages Blanche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F"/>
    <s v="F"/>
    <x v="26"/>
    <x v="1"/>
    <s v="Document principal"/>
    <s v="10.4.2"/>
  </r>
  <r>
    <x v="26"/>
    <s v="UTI-IDO-PBL-08"/>
    <x v="0"/>
    <x v="54"/>
    <s v="Le service PEUT permettre aux administrateurs et exploitants de l’ENT et au personnel de direction d’exporter et d’importer (individuellement ou en masse) les données de pages Blanche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F"/>
    <s v="F"/>
    <x v="26"/>
    <x v="1"/>
    <s v="Document principal"/>
    <s v="10.4.2"/>
  </r>
  <r>
    <x v="27"/>
    <s v="UTI-IDO-REC-01"/>
    <x v="0"/>
    <x v="105"/>
    <s v="Tout utilisateur DOIT disposer d'un ou plusieurs services de recherche portant sur les données structurées auxquelles il a accès sur son ENT (pages Web, courriels, forums, cahier de textes, etc.)."/>
    <s v="E"/>
    <s v="E"/>
    <x v="27"/>
    <x v="1"/>
    <s v="Document principal"/>
    <s v="10.4.2"/>
  </r>
  <r>
    <x v="27"/>
    <s v="UTI-IDO-REC-02"/>
    <x v="0"/>
    <x v="105"/>
    <s v="Une fonction permettant à l’utilisateur autorisé d’effectuer des recherches sur les données non structurées auxquelles il a accès sur son ENT (fichiers bureautiques, pièces jointes de courriels, fichiers multimedias…) PEUT être proposée."/>
    <s v="F"/>
    <s v="F"/>
    <x v="27"/>
    <x v="1"/>
    <s v="Document principal"/>
    <s v="10.4.2"/>
  </r>
  <r>
    <x v="27"/>
    <s v="UTI-IDO-REC-03"/>
    <x v="0"/>
    <x v="106"/>
    <s v="Le service de recherche PEUT s’appuyer sur d’autres services de recherche (de fournisseurs tiers)."/>
    <s v="F"/>
    <s v="F"/>
    <x v="27"/>
    <x v="1"/>
    <s v="Document principal"/>
    <s v="10.4.2"/>
  </r>
  <r>
    <x v="27"/>
    <s v="UTI-IDO-REC-04"/>
    <x v="0"/>
    <x v="105"/>
    <s v="Le service de recherche DEVRAIT être présent sur l’ensemble des pages de l’ENT, pour chaque usager."/>
    <s v="R"/>
    <s v="R"/>
    <x v="27"/>
    <x v="1"/>
    <s v="Document principal"/>
    <s v="10.4.2"/>
  </r>
  <r>
    <x v="27"/>
    <s v="UTI-IDO-REC-05"/>
    <x v="0"/>
    <x v="107"/>
    <s v="Le service de recherche DEVRAIT pouvoir exploiter les métadonnées."/>
    <s v="R"/>
    <s v="R"/>
    <x v="27"/>
    <x v="1"/>
    <s v="Document principal"/>
    <s v="10.4.2"/>
  </r>
  <r>
    <x v="27"/>
    <s v="UTI-IDO-REC-06"/>
    <x v="0"/>
    <x v="108"/>
    <s v="Le service de recherche DEVRAIT fonctionner en mode « plein texte »."/>
    <s v="R"/>
    <s v="R"/>
    <x v="27"/>
    <x v="1"/>
    <s v="Document principal"/>
    <s v="10.4.2"/>
  </r>
  <r>
    <x v="28"/>
    <s v="UTI-IDO-GSI-01"/>
    <x v="0"/>
    <x v="98"/>
    <s v="Tout utilisateur DEVRAIT pouvoir gérer ses signets (ajouter, modifier, organiser dans des dossiers), les partager en tout ou partie avec des utilisateurs ou des groupes."/>
    <s v="R"/>
    <s v="R"/>
    <x v="28"/>
    <x v="1"/>
    <s v="Document principal"/>
    <s v="10.4.2"/>
  </r>
  <r>
    <x v="28"/>
    <s v="UTI-IDO-GSI-02"/>
    <x v="0"/>
    <x v="94"/>
    <s v="Tout utilisateur DEVRAIT pouvoir importer ou exporter ses signets à partir ou vers des gestionnaires de signets les plus répandus. Le service DEVRAIT utiliser pour cela des formats standards quand ils existent ou, à défaut, des formats éprouvés et reconnus ou, le cas échéant, des formats ouverts, structurés, documentés et outillés."/>
    <s v="R"/>
    <s v="R"/>
    <x v="28"/>
    <x v="1"/>
    <s v="Document principal"/>
    <s v="10.4.2"/>
  </r>
  <r>
    <x v="29"/>
    <s v="UTI-IDO-ARP-01"/>
    <x v="0"/>
    <x v="109"/>
    <s v="Les utilisateurs autorisés DOIVENT pouvoir accéder, depuis l’ENT, aux ressources pédagogiques éditoriales auxquelles ils peuvent prétendre."/>
    <s v="E"/>
    <s v="E"/>
    <x v="31"/>
    <x v="1"/>
    <s v="Document principal"/>
    <s v="10.4.2"/>
  </r>
  <r>
    <x v="29"/>
    <s v="UTI-IDO-ARP-02"/>
    <x v="0"/>
    <x v="110"/>
    <s v="Les utilisateurs autorisés DOIVENT disposer d’un espace présentant l’ensemble de leurs accès aux ressources pédagogiques éditoriales (cf. Médiacentre de l’ENT tel que décrit dans l’annexe opérationnelle)."/>
    <s v="E"/>
    <s v="E"/>
    <x v="31"/>
    <x v="1"/>
    <s v="Document principal"/>
    <s v="10.4.2"/>
  </r>
  <r>
    <x v="29"/>
    <s v="UTI-IDO-ARP-03"/>
    <x v="0"/>
    <x v="110"/>
    <s v="Les utilisateurs autorisés DEVRAIENT pourvoir mettre à disposition des ressources pédagogiques à des groupes d’usagers, sous une forme organisée (par domaine disciplinaire ou transversal, par niveau, par thèmes des programmes, par éléments de progression etc.)."/>
    <s v="R"/>
    <s v="R"/>
    <x v="31"/>
    <x v="1"/>
    <s v="Document principal"/>
    <s v="10.4.2"/>
  </r>
  <r>
    <x v="30"/>
    <s v="UTI-IDO-GDO-01"/>
    <x v="0"/>
    <x v="111"/>
    <s v="Dans le premier degré, les utilisateurs autorisés PEUVENT accéder à des bases de données documentaires avec l'identification de l'ENT. Ces données proviennent de bases de données gérées par l’école au sein de son propre réseau ou d’écoles partenaires."/>
    <s v="F"/>
    <s v="(N/A)"/>
    <x v="30"/>
    <x v="1"/>
    <s v="Document principal"/>
    <s v="10.4.2"/>
  </r>
  <r>
    <x v="30"/>
    <s v="UTI-IDO-GDO-01"/>
    <x v="0"/>
    <x v="111"/>
    <s v="Dans le second degré, les utilisateurs autorisés DEVRAIENT accéder à des bases de données documentaires avec l'identification de l'ENT. Ces données proviennent de bases de données gérées par l’établissement au sein de son propre réseau d’établissements partenaires."/>
    <s v="(N/A)"/>
    <s v="R"/>
    <x v="30"/>
    <x v="1"/>
    <s v="Document principal"/>
    <s v="10.4.2"/>
  </r>
  <r>
    <x v="30"/>
    <s v="UTI-IDO-GDO-02"/>
    <x v="0"/>
    <x v="112"/>
    <s v="Dans le premier degré, les utilisateurs autorisés PEUVENT animer un espace de présentation des ressources numériques pour l'École disponibles (nouveautés, présentation thématique…)."/>
    <s v="F"/>
    <s v="(N/A)"/>
    <x v="30"/>
    <x v="1"/>
    <s v="Document principal"/>
    <s v="10.4.2"/>
  </r>
  <r>
    <x v="30"/>
    <s v="UTI-IDO-GDO-02"/>
    <x v="0"/>
    <x v="112"/>
    <s v="Dans le second degré, les utilisateurs autorisés DEVRAIENT pouvoir animer un espace de présentation des ressources numériques pour l'École disponibles (nouveautés, présentation thématique…)."/>
    <s v="(N/A)"/>
    <s v="R"/>
    <x v="30"/>
    <x v="1"/>
    <s v="Document principal"/>
    <s v="10.4.2"/>
  </r>
  <r>
    <x v="30"/>
    <s v="UTI-IDO-GDO-03"/>
    <x v="0"/>
    <x v="113"/>
    <s v="Dans le premier degré, les utilisateurs autorisés PEUVENT interroger les bases de données des ressources numériques pour l'École et obtenir une synthèse de description (type, titre, auteur…) des documents et ouvrages."/>
    <s v="F"/>
    <s v="(N/A)"/>
    <x v="30"/>
    <x v="1"/>
    <s v="Document principal"/>
    <s v="10.4.2"/>
  </r>
  <r>
    <x v="30"/>
    <s v="UTI-IDO-GDO-03"/>
    <x v="0"/>
    <x v="113"/>
    <s v="Dans le second degré, les utilisateurs autorisés DEVRAIENT pouvoir interroger les bases de données des ressources numériques pour l'École et obtenir une synthèse de description (type, titre, auteur …) des documents et ouvrages."/>
    <s v="(N/A)"/>
    <s v="R"/>
    <x v="30"/>
    <x v="1"/>
    <s v="Document principal"/>
    <s v="10.4.2"/>
  </r>
  <r>
    <x v="30"/>
    <s v="UTI-IDO-GDO-04"/>
    <x v="0"/>
    <x v="113"/>
    <s v="Dans le premier degré, les utilisateurs autorisés PEUVENT consulter les ressources numériques pour l'École proposées en ligne par l’école"/>
    <s v="F"/>
    <s v="(N/A)"/>
    <x v="30"/>
    <x v="1"/>
    <s v="Document principal"/>
    <s v="10.4.2"/>
  </r>
  <r>
    <x v="30"/>
    <s v="UTI-IDO-GDO-04"/>
    <x v="0"/>
    <x v="113"/>
    <s v="Dans le second degré, les utilisateurs autorisés DEVRAIENT pouvoir consulter les ressources numériques pour l'École proposées en ligne par l’établissement."/>
    <s v="(N/A)"/>
    <s v="R"/>
    <x v="30"/>
    <x v="1"/>
    <s v="Document principal"/>
    <s v="10.4.2"/>
  </r>
  <r>
    <x v="30"/>
    <s v="UTI-IDO-GDO-05"/>
    <x v="0"/>
    <x v="114"/>
    <s v="Dans le premier degré, les utilisateurs autorisés PEUVENT avoir accès à un système de réservation des ressources numériques pour l'École et à l’état de leur compte emprunteur."/>
    <s v="F"/>
    <s v="(N/A)"/>
    <x v="30"/>
    <x v="1"/>
    <s v="Document principal"/>
    <s v="10.4.2"/>
  </r>
  <r>
    <x v="30"/>
    <s v="UTI-IDO-GDO-05"/>
    <x v="0"/>
    <x v="114"/>
    <s v="Dans le second degré, les utilisateurs autorisés DEVRAIENT avoir accès à un système de réservation des ressources numériques pour l'École et à l’état de leur compte emprunteur."/>
    <s v="(N/A)"/>
    <s v="R"/>
    <x v="30"/>
    <x v="1"/>
    <s v="Document principal"/>
    <s v="10.4.2"/>
  </r>
  <r>
    <x v="31"/>
    <s v="UTI-AVE-CDT"/>
    <x v="0"/>
    <x v="115"/>
    <s v="La solution ENT DOIT proposer un service &quot;Cahiers de textes / cahier journal&quot;."/>
    <s v="E"/>
    <s v="E"/>
    <x v="32"/>
    <x v="1"/>
    <s v="Document principal"/>
    <s v="10.4.3"/>
  </r>
  <r>
    <x v="32"/>
    <s v="UTI-AVE-SIE"/>
    <x v="0"/>
    <x v="116"/>
    <s v="La solution ENT DEVRAIT proposer un service &quot;Suivi individuel des élèves&quot;."/>
    <s v="R"/>
    <s v="R"/>
    <x v="33"/>
    <x v="1"/>
    <s v="Document principal"/>
    <s v="10.4.3"/>
  </r>
  <r>
    <x v="33"/>
    <s v="UTI-AVE-EDT"/>
    <x v="0"/>
    <x v="117"/>
    <s v="Dans le second degré, la solution ENT DEVRAIT proposer un service &quot;Affichage de l'emploi du temps&quot;."/>
    <s v="(N/A)"/>
    <s v="R"/>
    <x v="34"/>
    <x v="1"/>
    <s v="Document principal"/>
    <s v="10.4.3"/>
  </r>
  <r>
    <x v="34"/>
    <s v="UTI-AVE-CLI"/>
    <x v="0"/>
    <x v="118"/>
    <s v="La solution ENT DEVRAIT proposer un service &quot;Cahier de liaison / de correspondance&quot;."/>
    <s v="R"/>
    <s v="R"/>
    <x v="35"/>
    <x v="1"/>
    <s v="Document principal"/>
    <s v="10.4.3"/>
  </r>
  <r>
    <x v="31"/>
    <s v="UTI-AVE-CDT-01"/>
    <x v="0"/>
    <x v="119"/>
    <s v="Dans le premier degré, chaque enseignant DOIT disposer d’un «cahier journal de l’enseignant»."/>
    <s v="E"/>
    <s v="(N/A)"/>
    <x v="32"/>
    <x v="1"/>
    <s v="Document principal"/>
    <s v="10.4.3"/>
  </r>
  <r>
    <x v="31"/>
    <s v="UTI-AVE-CDT-02"/>
    <x v="0"/>
    <x v="119"/>
    <s v="L’ENT DOIT proposer un cahier de textes numérique pour toute classe ou groupe constitué d’élèves du second degré."/>
    <s v="(N/A)"/>
    <s v="E"/>
    <x v="32"/>
    <x v="1"/>
    <s v="Document principal"/>
    <s v="10.4.3"/>
  </r>
  <r>
    <x v="31"/>
    <s v="UTI-AVE-CDT-03"/>
    <x v="0"/>
    <x v="119"/>
    <s v="Les utilisateurs autorisés DOIVENT disposer d’un cahier de textes personnel."/>
    <s v="E"/>
    <s v="E"/>
    <x v="32"/>
    <x v="1"/>
    <s v="Document principal"/>
    <s v="10.4.3"/>
  </r>
  <r>
    <x v="31"/>
    <s v="UTI-AVE-CDT-04"/>
    <x v="0"/>
    <x v="120"/>
    <s v="Dans le premier degré, le cahier de textes de l’élève DOIT permettre de fournir aux utilisateurs autorisés les références des éléments qui seront à apprendre (leçons, poésies, autres travaux de mémorisation, travaux de recherche) et/ou leur consignation."/>
    <s v="E"/>
    <s v="(N/A)"/>
    <x v="32"/>
    <x v="1"/>
    <s v="Document principal"/>
    <s v="10.4.3"/>
  </r>
  <r>
    <x v="31"/>
    <s v="UTI-AVE-CDT-04"/>
    <x v="0"/>
    <x v="120"/>
    <s v="Dans le second degré, le cahier de textes DOIT permettre de fournir à tout utilisateur autorisé des informations de natures différentes : date du jour, titre de la séance, descriptif de la séance, documents annexés, accès aux ressources pédagogiques associées, devoirs et travaux à effectuer à l’issue de la séance avec leurs dates de restitution, documents annexés aux devoirs et travaux._x000a_Le cahier de textes DOIT permettre aux utilisateurs autorisés d’utiliser les données relatives aux emplois du temps des classes et groupes._x000a_"/>
    <s v="(N/A)"/>
    <s v="E"/>
    <x v="32"/>
    <x v="1"/>
    <s v="Document principal"/>
    <s v="10.4.3"/>
  </r>
  <r>
    <x v="31"/>
    <s v="UTI-AVE-CDT-05"/>
    <x v="0"/>
    <x v="120"/>
    <s v="Dans le premier degré, le cahier de textes personnel ou cahier journal de l’enseignant PEUT permettre aux utilisateurs autorisés de consigner leurs progressions et programmations, et le descriptif par journée des séances de classe."/>
    <s v="F"/>
    <s v="(N/A)"/>
    <x v="32"/>
    <x v="1"/>
    <s v="Document principal"/>
    <s v="10.4.3"/>
  </r>
  <r>
    <x v="31"/>
    <s v="UTI-AVE-CDT-06"/>
    <x v="0"/>
    <x v="120"/>
    <s v="Le contenu du cahier de textes personnel ou du cahier journal de l’enseignant DEVRAIT pouvoir être alimenté ou lié à partir de tout service de l’ENT."/>
    <s v="R"/>
    <s v="R"/>
    <x v="32"/>
    <x v="1"/>
    <s v="Document principal"/>
    <s v="10.4.3"/>
  </r>
  <r>
    <x v="31"/>
    <s v="UTI-AVE-CDT-07"/>
    <x v="0"/>
    <x v="120"/>
    <s v="Dans le second degré, les utilisateurs autorisés DEVRAIENT pouvoir alimenter le cahier de textes de la classe / groupe à partir de leur cahier de textes personnel."/>
    <s v="(N/A)"/>
    <s v="R"/>
    <x v="32"/>
    <x v="1"/>
    <s v="Document principal"/>
    <s v="10.4.3"/>
  </r>
  <r>
    <x v="31"/>
    <s v="UTI-AVE-CDT-08"/>
    <x v="0"/>
    <x v="121"/>
    <s v="Les utilisateurs autorisés DEVRAIENT pouvoir archiver les informations saisies dans leur cahier de textes personnel, dans un fichier au format standard éditable (par exemple TXT, RTF, HTML, ODT)."/>
    <s v="R"/>
    <s v="R"/>
    <x v="32"/>
    <x v="1"/>
    <s v="Document principal"/>
    <s v="10.4.3"/>
  </r>
  <r>
    <x v="31"/>
    <s v="UTI-AVE-CDT-09"/>
    <x v="0"/>
    <x v="81"/>
    <s v="Dans le second degré, le cahier de textes DEVRAIT être accessible par l'emploi du temps de la classe et par les groupes classes et disciplines."/>
    <s v="(N/A)"/>
    <s v="R"/>
    <x v="32"/>
    <x v="1"/>
    <s v="Document principal"/>
    <s v="10.4.3"/>
  </r>
  <r>
    <x v="31"/>
    <s v="UTI-AVE-CDT-10"/>
    <x v="0"/>
    <x v="81"/>
    <s v="Les utilisateurs autorisés DEVRAIENT pouvoir accéder à leurs cahiers de textes de l’année scolaire précédente."/>
    <s v="R"/>
    <s v="R"/>
    <x v="32"/>
    <x v="1"/>
    <s v="Document principal"/>
    <s v="10.4.3"/>
  </r>
  <r>
    <x v="31"/>
    <s v="UTI-AVE-CDT-11"/>
    <x v="0"/>
    <x v="122"/>
    <s v="Dans le second degré, les utilisateurs autorisés DEVRAIENT disposer de droits spécifiques : accès en écriture (avec possibilité de modification), accès en lecture, visa du cahier de textes."/>
    <s v="(N/A)"/>
    <s v="R"/>
    <x v="32"/>
    <x v="1"/>
    <s v="Document principal"/>
    <s v="10.4.3"/>
  </r>
  <r>
    <x v="31"/>
    <s v="UTI-AVE-CDT-12"/>
    <x v="0"/>
    <x v="123"/>
    <s v="Dans le premier degré, une fonction permettant à certains utilisateurs (enseignants) d’ouvrir la visibilité du cahier journal de façon temporaire (de date à date) à certains autres usagers (inspecteurs, conseillers pédagogiques) PEUT être proposée."/>
    <s v="F"/>
    <s v="(N/A)"/>
    <x v="32"/>
    <x v="1"/>
    <s v="Document principal"/>
    <s v="10.4.3"/>
  </r>
  <r>
    <x v="31"/>
    <s v="UTI-AVE-CDT-13"/>
    <x v="0"/>
    <x v="123"/>
    <s v="Dans le second degré, une fonction permettant aux enseignants d’ouvrir de façon temporaire (de date à date) la visibilité de leur cahier de textes à certains autres usagers (inspecteurs, conseillers pédagogiques) PEUT être proposée."/>
    <s v="(N/A)"/>
    <s v="F"/>
    <x v="32"/>
    <x v="1"/>
    <s v="Document principal"/>
    <s v="10.4.3"/>
  </r>
  <r>
    <x v="31"/>
    <s v="UTI-AVE-CDT-13"/>
    <x v="0"/>
    <x v="122"/>
    <s v="Les droits en écriture sur le cahier de textes ou cahier journal de l’enseignant DEVRAIENT pouvoir être partagés (par exemple lorsque deux enseignants enseignent dans la même classe ou le même groupe), délégués ou dupliqués temporairement (par exemple à un enseignant remplaçant)."/>
    <s v="R"/>
    <s v="R"/>
    <x v="32"/>
    <x v="1"/>
    <s v="Document principal"/>
    <s v="10.4.3"/>
  </r>
  <r>
    <x v="31"/>
    <s v="UTI-AVE-CDT-14"/>
    <x v="1"/>
    <x v="54"/>
    <s v="Le service PEUT permettre aux enseignants du secondaire d’exporter et d’importer leur cahier de textes personnel,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N/A)"/>
    <s v="F"/>
    <x v="32"/>
    <x v="1"/>
    <s v="Document principal"/>
    <s v="10.4.3"/>
  </r>
  <r>
    <x v="31"/>
    <s v="UTI-AVE-CDT-15"/>
    <x v="1"/>
    <x v="54"/>
    <s v="Le service PEUT permettre aux enseignants du primaire d’exporter et d’importer leur cahier journal,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F"/>
    <s v="(N/A)"/>
    <x v="32"/>
    <x v="1"/>
    <s v="Document principal"/>
    <s v="10.4.3"/>
  </r>
  <r>
    <x v="31"/>
    <s v="UTI-AVE-CDT-16"/>
    <x v="1"/>
    <x v="54"/>
    <s v="Le service PEUT permettre aux administrateurs et exploitants et aux utilisateurs habilités de l’ENT d’exporter et d’importer (individuellement ou en masse) le cahier de textes personnel des enseignants de secondaire,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N/A)"/>
    <s v="F"/>
    <x v="32"/>
    <x v="1"/>
    <s v="Document principal"/>
    <s v="10.4.3"/>
  </r>
  <r>
    <x v="31"/>
    <s v="UTI-AVE-CDT-17"/>
    <x v="1"/>
    <x v="54"/>
    <s v="Le service PEUT permettre aux administrateurs et exploitants et aux utilisateurs habilités de l’ENT d’exporter et d’importer (individuellement ou en masse) le cahier journal des enseignants de primaire,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F"/>
    <s v="(N/A)"/>
    <x v="32"/>
    <x v="1"/>
    <s v="Document principal"/>
    <s v="10.4.3"/>
  </r>
  <r>
    <x v="32"/>
    <s v="UTI-AVE-SIE-01"/>
    <x v="0"/>
    <x v="124"/>
    <s v="Dans le second degré, l’ENT DOIT proposer ou permettre aux utilisateurs autorisés l’accès à la consultation des notes et des bulletins scolaires."/>
    <s v="(N/A)"/>
    <s v="E"/>
    <x v="33"/>
    <x v="1"/>
    <s v="Document principal"/>
    <s v="10.4.3"/>
  </r>
  <r>
    <x v="32"/>
    <s v="UTI-AVE-SIE-02"/>
    <x v="0"/>
    <x v="125"/>
    <s v="L’ENT DOIT proposer ou permettre aux utilisateurs autorisés l’accès aux outils de suivi des compétences."/>
    <s v="E"/>
    <s v="E"/>
    <x v="33"/>
    <x v="1"/>
    <s v="Document principal"/>
    <s v="10.4.3"/>
  </r>
  <r>
    <x v="32"/>
    <s v="UTI-AVE-SIE-03"/>
    <x v="0"/>
    <x v="126"/>
    <s v="Dans le second degré, l’ENT DEVRAIT proposer ou permettre aux utilisateurs autorisés la consultation ou la gestion des absences des élèves en respectant la confidentialité (recensement du nombre de demi-journées d'absences justifiées par un motif légitime). "/>
    <s v="F"/>
    <s v="(N/A)"/>
    <x v="33"/>
    <x v="1"/>
    <s v="Document principal"/>
    <s v="10.4.3"/>
  </r>
  <r>
    <x v="32"/>
    <s v="UTI-AVE-SIE-03"/>
    <x v="0"/>
    <x v="126"/>
    <s v="Dans le premier degré, l’ENT PEUT proposer ou permettre aux utilisateurs autorisés la consultation ou la gestion des absences des élèves en respectant la confidentialité (recensement du nombre de demi-journées d'absences justifiées par un motif légitime[1])."/>
    <s v="(N/A)"/>
    <s v="R"/>
    <x v="33"/>
    <x v="1"/>
    <s v="Document principal"/>
    <s v="10.4.3"/>
  </r>
  <r>
    <x v="32"/>
    <s v="UTI-AVE-SIE-04"/>
    <x v="0"/>
    <x v="126"/>
    <s v="Les motifs d’absence proposés DEVRAIENT proposer parmi les choix le motif « absence légitime »"/>
    <s v="R"/>
    <s v="R"/>
    <x v="33"/>
    <x v="1"/>
    <s v="Document principal"/>
    <s v="10.4.3"/>
  </r>
  <r>
    <x v="32"/>
    <s v="UTI-AVE-SIE-05"/>
    <x v="0"/>
    <x v="126"/>
    <s v="Les données traitées DOIVENT être conservées une année, afin de couvrir l'année scolaire en cours."/>
    <s v="E"/>
    <s v="E"/>
    <x v="33"/>
    <x v="1"/>
    <s v="Document principal"/>
    <s v="10.4.3"/>
  </r>
  <r>
    <x v="33"/>
    <s v="UTI-AVE-EDT-01"/>
    <x v="0"/>
    <x v="119"/>
    <s v="L’ENT DOIT permettre aux utilisateurs autorisés d’accéder à l’emploi du temps de l’école / l’établissement."/>
    <s v="E"/>
    <s v="E"/>
    <x v="34"/>
    <x v="1"/>
    <s v="Document principal"/>
    <s v="10.4.3"/>
  </r>
  <r>
    <x v="33"/>
    <s v="UTI-AVE-EDT-02"/>
    <x v="0"/>
    <x v="127"/>
    <s v="L’emploi du temps DEVRAIT être visualisable par discipline, classe, groupe."/>
    <s v="R"/>
    <s v="R"/>
    <x v="34"/>
    <x v="1"/>
    <s v="Document principal"/>
    <s v="10.4.3"/>
  </r>
  <r>
    <x v="33"/>
    <s v="UTI-AVE-EDT-03"/>
    <x v="0"/>
    <x v="127"/>
    <s v="L’emploi du temps DEVRAIT être affiché à la semaine, à la quinzaine, au mois. L’affichage des disciplines et/ou des groupes ou classes (code couleur par exemple) DEVRAIT être personnalisé."/>
    <s v="R"/>
    <s v="R"/>
    <x v="34"/>
    <x v="1"/>
    <s v="Document principal"/>
    <s v="10.4.3"/>
  </r>
  <r>
    <x v="33"/>
    <s v="UTI-AVE-EDT-04"/>
    <x v="0"/>
    <x v="128"/>
    <s v="Dans le premier degré, une fonction permettant aux utilisateurs autorisés de visualiser à partir de l’emploi du temps les activités à réaliser (exemple : cahier de textes non renseigné, ou travail à rendre) PEUT être proposée."/>
    <s v="F"/>
    <s v="(N/A)"/>
    <x v="34"/>
    <x v="1"/>
    <s v="Document principal"/>
    <s v="10.4.3"/>
  </r>
  <r>
    <x v="33"/>
    <s v="UTI-AVE-EDT-05"/>
    <x v="0"/>
    <x v="128"/>
    <s v="Dans le second degré, les utilisateurs autorisés DEVRAIENT pouvoir visualiser à partir de l’emploi du temps les activités à réaliser (exemple : cahier de textes non renseigné, ou travail à rendre)."/>
    <s v="(N/A)"/>
    <s v="R"/>
    <x v="34"/>
    <x v="1"/>
    <s v="Document principal"/>
    <s v="10.4.3"/>
  </r>
  <r>
    <x v="33"/>
    <s v="UTI-AVE-EDT-06"/>
    <x v="1"/>
    <x v="29"/>
    <s v="L’ENT PEUT proposer une fonctionnalité d’archivage des données d’emploi du temps. L’ENT PEUT proposer pour les utilisateurs habilités une fonctionnalité de consultation des données archivées."/>
    <s v="F"/>
    <s v="F"/>
    <x v="34"/>
    <x v="1"/>
    <s v="Document principal"/>
    <s v="10.4.3"/>
  </r>
  <r>
    <x v="34"/>
    <s v="UTI-AVE-CLI-01"/>
    <x v="0"/>
    <x v="98"/>
    <s v="Lorsque le service est proposé, le cahier de liaison ou le cahier de correspondance DOIVENT être accessibles en écriture par les utilisateurs autorisés (enseignants, parents, chef d’établissement ou directeur d’école, CPE) et accessibles en lecture par les élèves."/>
    <s v="E"/>
    <s v="E"/>
    <x v="35"/>
    <x v="1"/>
    <s v="Document principal"/>
    <s v="10.4.3"/>
  </r>
  <r>
    <x v="34"/>
    <s v="UTI-AVE-CLI-02"/>
    <x v="0"/>
    <x v="129"/>
    <s v="Une fonction permettant à tout utilisateur ayant accès au cahier de liaison ou cahier de correspondance de recevoir des notifications lorsque des ajouts ou des modifications seront effectuées DEVRAIT être proposée."/>
    <s v="R"/>
    <s v="R"/>
    <x v="35"/>
    <x v="1"/>
    <s v="Document principal"/>
    <s v="10.4.3"/>
  </r>
  <r>
    <x v="34"/>
    <s v="UTI-AVE-CLI-03"/>
    <x v="1"/>
    <x v="29"/>
    <s v="Lorsque le service est proposé, le service PEUT proposer une fonctionnalité d’archivage des données des cahiers de liaison et du cahier de correspondance. L’ENT PEUT proposer pour les utilisateurs habilités une fonctionnalité de consultation des données archivées."/>
    <s v="F"/>
    <s v="F"/>
    <x v="35"/>
    <x v="1"/>
    <s v="Document principal"/>
    <s v="10.4.3"/>
  </r>
  <r>
    <x v="35"/>
    <s v="UTI-PPE-OAV"/>
    <x v="0"/>
    <x v="130"/>
    <s v="La solution ENT DEVRAIT proposer un service &quot;Outils audio et vidéo&quot;."/>
    <s v="R"/>
    <s v="R"/>
    <x v="36"/>
    <x v="1"/>
    <s v="Document principal"/>
    <s v="10.4.4"/>
  </r>
  <r>
    <x v="36"/>
    <s v="UTI-PPE-MUL"/>
    <x v="0"/>
    <x v="131"/>
    <s v="La solution ENT DEVRAIT proposer un service &quot;Outils de création de contenus multimédias&quot;."/>
    <s v="R"/>
    <s v="R"/>
    <x v="37"/>
    <x v="1"/>
    <s v="Document principal"/>
    <s v="10.4.4"/>
  </r>
  <r>
    <x v="37"/>
    <s v="UTI-PPE-BUR"/>
    <x v="0"/>
    <x v="132"/>
    <s v="La solution ENT DEVRAIT proposer un service &quot;Outils bureautiques&quot;."/>
    <s v="R"/>
    <s v="R"/>
    <x v="38"/>
    <x v="1"/>
    <s v="Document principal"/>
    <s v="10.4.4"/>
  </r>
  <r>
    <x v="38"/>
    <s v="UTI-PPE-CGP"/>
    <x v="0"/>
    <x v="133"/>
    <s v="Dans le premier degré, la solution ENT DEVRAIT proposer un service &quot;Construction et gestion de parcours pédagogiques&quot;."/>
    <s v="R"/>
    <s v="(N/A)"/>
    <x v="39"/>
    <x v="1"/>
    <s v="Document principal"/>
    <s v="10.4.4"/>
  </r>
  <r>
    <x v="38"/>
    <s v="UTI-PPE-CGP"/>
    <x v="0"/>
    <x v="133"/>
    <s v="Dans le second degré, la solution ENT DOIT proposer un service &quot;Construction et gestion de parcours pédagogiques&quot;."/>
    <s v="(N/A)"/>
    <s v="E"/>
    <x v="39"/>
    <x v="1"/>
    <s v="Document principal"/>
    <s v="10.4.4"/>
  </r>
  <r>
    <x v="35"/>
    <s v="UTI-PPE-OAV-01"/>
    <x v="0"/>
    <x v="134"/>
    <s v="Le service Outils audio et vidéo DEVRAIT disposer de lecteurs audio / vidéo en capacité de lire les formats plus utilisés."/>
    <s v="R"/>
    <s v="R"/>
    <x v="36"/>
    <x v="1"/>
    <s v="Document principal"/>
    <s v="10.4.4"/>
  </r>
  <r>
    <x v="35"/>
    <s v="UTI-PPE-OAV-02"/>
    <x v="0"/>
    <x v="135"/>
    <s v="Tout utilisateur DEVRAIT pouvoir enregistrer un message audio ou vidéo, à condition de disposer d’un microphone ou une caméra, cet enregistrement étant effectué dans un format compatible avec les matériels nomades récents."/>
    <s v="R"/>
    <s v="R"/>
    <x v="36"/>
    <x v="1"/>
    <s v="Document principal"/>
    <s v="10.4.4"/>
  </r>
  <r>
    <x v="35"/>
    <s v="UTI-PPE-OAV-03"/>
    <x v="0"/>
    <x v="135"/>
    <s v="Tout utilisateur DEVRAIT pouvoir modifier un enregistrement audio/vidéo soit en réenregistrant la séquence soit en supprimant une ou plusieurs séquences de l’enregistrement soit en générant un nouvel enregistrement avec un ou plusieurs enregistrements déjà existants."/>
    <s v="R"/>
    <s v="R"/>
    <x v="36"/>
    <x v="1"/>
    <s v="Document principal"/>
    <s v="10.4.4"/>
  </r>
  <r>
    <x v="35"/>
    <s v="UTI-PPE-OAV-04"/>
    <x v="0"/>
    <x v="136"/>
    <s v="Tout utilisateur DEVRAIT pouvoir associer à tous les enregistrements audio/vidéo crées ou importés des informations complémentaires de type liens, tags, mots clés ou documents d’accompagnement."/>
    <s v="R"/>
    <s v="R"/>
    <x v="36"/>
    <x v="1"/>
    <s v="Document principal"/>
    <s v="10.4.4"/>
  </r>
  <r>
    <x v="35"/>
    <s v="UTI-PPE-OAV-05"/>
    <x v="0"/>
    <x v="137"/>
    <s v="Les fichiers audio/vidéo créés ou manipulés DEVRAIENT être structurés afin d’en faciliter l’utilisation par les autres services Utilisateur notamment par rapport au service de création de contenus multimédias."/>
    <s v="R"/>
    <s v="R"/>
    <x v="36"/>
    <x v="1"/>
    <s v="Document principal"/>
    <s v="10.4.4"/>
  </r>
  <r>
    <x v="35"/>
    <s v="UTI-PPE-OAV-06"/>
    <x v="1"/>
    <x v="54"/>
    <s v="Lorsque le service est proposé et que les productions des utilisateurs ne sont pas stockées dans un espace de stockage avec des capacités de sauvegarde et restauration, le service PEUT proposer cette fonctionnalité à l’aide de, soit des formats standards ou reconnus et éprouvés lorsqu’ils existent, soit des formats ouverts, structurés, documentés et outillés que la solution ENT DEVRAIT proposer."/>
    <s v="F"/>
    <s v="F"/>
    <x v="36"/>
    <x v="1"/>
    <s v="Document principal"/>
    <s v="10.4.4"/>
  </r>
  <r>
    <x v="36"/>
    <s v="UTI-PPE-MUL-01"/>
    <x v="0"/>
    <x v="81"/>
    <s v="Tout utilisateur DEVRAIT avoir accès à un outil de production de contenu multimédia."/>
    <s v="R"/>
    <s v="R"/>
    <x v="37"/>
    <x v="1"/>
    <s v="Document principal"/>
    <s v="10.4.4"/>
  </r>
  <r>
    <x v="36"/>
    <s v="UTI-PPE-MUL-02"/>
    <x v="0"/>
    <x v="138"/>
    <s v="L’outil de création de contenu multimédia DEVRAIT permettre à tout utilisateur autorisé de générer des contenus (texte, images, son, vidéo, animations) selon différents formats standards du marché."/>
    <s v="R"/>
    <s v="R"/>
    <x v="37"/>
    <x v="1"/>
    <s v="Document principal"/>
    <s v="10.4.4"/>
  </r>
  <r>
    <x v="36"/>
    <s v="UTI-PPE-MUL-03"/>
    <x v="0"/>
    <x v="139"/>
    <s v="Les usagers autorisés DEVRAIENT avoir accès à des outils de constructions ressources pédagogiques interactives (exercices interactifs, scénarios classe virtuelle…)."/>
    <s v="R"/>
    <s v="R"/>
    <x v="37"/>
    <x v="1"/>
    <s v="Document principal"/>
    <s v="10.4.4"/>
  </r>
  <r>
    <x v="37"/>
    <s v="UTI-PPE-BUR-01"/>
    <x v="0"/>
    <x v="140"/>
    <s v="Tout utilisateur DEVRAIT disposer d’outils pour visionner les formats bureautiques les plus utilisés."/>
    <s v="R"/>
    <s v="R"/>
    <x v="38"/>
    <x v="1"/>
    <s v="Document principal"/>
    <s v="10.4.4"/>
  </r>
  <r>
    <x v="37"/>
    <s v="UTI-PPE-BUR-02"/>
    <x v="0"/>
    <x v="141"/>
    <s v="Dans le premier degré, l’ENT PEUT proposer ou donner accès à des outils bureautiques en ligne pouvant produire des fichiers aux formats bureautiques les plus utilisés."/>
    <s v="F"/>
    <s v="(N/A)"/>
    <x v="38"/>
    <x v="1"/>
    <s v="Document principal"/>
    <s v="10.4.4"/>
  </r>
  <r>
    <x v="37"/>
    <s v="UTI-PPE-BUR-02"/>
    <x v="1"/>
    <x v="141"/>
    <s v="Dans le second degré, l’ENT DEVRAIT proposer ou donner accès à des outils bureautiques en ligne pouvant produire des fichiers aux formats bureautiques les plus utilisés."/>
    <s v="(NA)"/>
    <s v="R"/>
    <x v="38"/>
    <x v="1"/>
    <s v="Document principal"/>
    <s v="10.4.5"/>
  </r>
  <r>
    <x v="37"/>
    <s v="UTI-PPE-BUR-03"/>
    <x v="0"/>
    <x v="28"/>
    <s v="Par défaut, la sauvegarde des fichiers produits avec ces outils DEVRAIT s'effectuer sur l'espace de stockage de l'utilisateur."/>
    <s v="R"/>
    <s v="R"/>
    <x v="38"/>
    <x v="1"/>
    <s v="Document principal"/>
    <s v="10.4.4"/>
  </r>
  <r>
    <x v="37"/>
    <s v="UTI-PPE-BUR-04"/>
    <x v="0"/>
    <x v="142"/>
    <s v="S’il est proposé, le service Outils bureautiques DOIT disposer d’un éditeur scientifique."/>
    <s v="(N/A)"/>
    <s v="E"/>
    <x v="38"/>
    <x v="1"/>
    <s v="Document principal"/>
    <s v="10.4.4"/>
  </r>
  <r>
    <x v="38"/>
    <s v="UTI-PPE-CGP-01"/>
    <x v="0"/>
    <x v="81"/>
    <s v="Dans le premier degré, un outil de construction de parcours pédagogiques DEVRAIT être proposé aux utilisateurs autorisés."/>
    <s v="R"/>
    <s v="(N/A)"/>
    <x v="39"/>
    <x v="1"/>
    <s v="Document principal"/>
    <s v="10.4.4"/>
  </r>
  <r>
    <x v="38"/>
    <s v="UTI-PPE-CGP-01"/>
    <x v="0"/>
    <x v="81"/>
    <s v="Dans le second degré, les utilisateurs autorisés DOIVENT accéder à un outil de construction de parcours pédagogiques."/>
    <s v="(N/A)"/>
    <s v="E"/>
    <x v="39"/>
    <x v="1"/>
    <s v="Document principal"/>
    <s v="10.4.4"/>
  </r>
  <r>
    <x v="38"/>
    <s v="UTI-PPE-CGP-02"/>
    <x v="0"/>
    <x v="143"/>
    <s v="Les utilisateurs autorisés DEVRAIENT pouvoir construire des parcours pédagogiques en créant ou agençant des séquences, sécables en modules et en étapes (exercices, documents, contenus importés)."/>
    <s v="R"/>
    <s v="R"/>
    <x v="39"/>
    <x v="1"/>
    <s v="Document principal"/>
    <s v="10.4.4"/>
  </r>
  <r>
    <x v="38"/>
    <s v="UTI-PPE-CGP-03"/>
    <x v="0"/>
    <x v="144"/>
    <s v="Les utilisateurs autorisés DEVRAIENT pouvoir organiser les étapes d’une séquence (prérequis, ordre de réalisation, passage par des étapes d’évaluation, d’échanges etc.)."/>
    <s v="R"/>
    <s v="R"/>
    <x v="39"/>
    <x v="1"/>
    <s v="Document principal"/>
    <s v="10.4.4"/>
  </r>
  <r>
    <x v="38"/>
    <s v="UTI-PPE-CGP-04"/>
    <x v="0"/>
    <x v="145"/>
    <s v="Les utilisateurs autorisés DEVRAIENT pouvoir animer un parcours de formation en utilisant des outils de tutorat, alimenter les parcours en agençant des ressources de nature différente (vidéos, questionnaires, animations, texte, etc.)."/>
    <s v="R"/>
    <s v="R"/>
    <x v="39"/>
    <x v="1"/>
    <s v="Document principal"/>
    <s v="10.4.4"/>
  </r>
  <r>
    <x v="38"/>
    <s v="UTI-PPE-CGP-05"/>
    <x v="0"/>
    <x v="146"/>
    <s v="Les utilisateurs autorisés DEVRAIENT pouvoir utiliser des outils de suivi pour valider des parcours."/>
    <s v="R"/>
    <s v="R"/>
    <x v="39"/>
    <x v="1"/>
    <s v="Document principal"/>
    <s v="10.4.4"/>
  </r>
  <r>
    <x v="38"/>
    <s v="UTI-PPE-CGP-06"/>
    <x v="0"/>
    <x v="147"/>
    <s v="Les utilisateurs autorisés DEVRAIENT pouvoir affecter un parcours pédagogique à un utilisateur ou un groupe d’utilisateurs de niveaux différents."/>
    <s v="R"/>
    <s v="R"/>
    <x v="39"/>
    <x v="1"/>
    <s v="Document principal"/>
    <s v="10.4.4"/>
  </r>
  <r>
    <x v="38"/>
    <s v="UTI-PPE-CGP-07"/>
    <x v="0"/>
    <x v="148"/>
    <s v="Les utilisateurs autorisés DEVRAIENT disposer d’une restitution sur l’utilisation d’un parcours donné."/>
    <s v="R"/>
    <s v="R"/>
    <x v="39"/>
    <x v="1"/>
    <s v="Document principal"/>
    <s v="10.4.4"/>
  </r>
  <r>
    <x v="38"/>
    <s v="UTI-PPE-CGP-08"/>
    <x v="1"/>
    <x v="149"/>
    <s v="Le service DEVRAIT permettre aux utilisateurs habilités d’exporter et d’importer leurs parcours pédagogiques au format SCORM (ou son évolution xAPI)."/>
    <s v="R"/>
    <s v="R"/>
    <x v="39"/>
    <x v="1"/>
    <s v="Document principal"/>
    <s v="10.4.4"/>
  </r>
  <r>
    <x v="38"/>
    <s v="UTI-PPE-CGP-09"/>
    <x v="1"/>
    <x v="149"/>
    <s v="Le service DEVRAIT permettre aux administrateurs et exploitants et aux utilisateurs habilités de l’ENT d’exporter et d’importer (individuellement ou en masse) les parcours pédagogiques créés par les utilisateurs dans le format SCORM (ou son évolution xAPI)."/>
    <s v="R"/>
    <s v="R"/>
    <x v="39"/>
    <x v="1"/>
    <s v="Document principal"/>
    <s v="10.4.4"/>
  </r>
  <r>
    <x v="38"/>
    <s v="UTI-PPE-CGP-10"/>
    <x v="1"/>
    <x v="149"/>
    <s v="Le service PEUT permettre aux utilisateurs habilités d’exporter et d’importer leurs parcours pédagogiques au format IMS Common Cartridge."/>
    <s v="F"/>
    <s v="F"/>
    <x v="39"/>
    <x v="1"/>
    <s v="Document principal"/>
    <s v="10.4.4"/>
  </r>
  <r>
    <x v="38"/>
    <s v="UTI-PPE-CGP-11"/>
    <x v="1"/>
    <x v="149"/>
    <s v="Le service PEUT permettre aux administrateurs et exploitants et aux utilisateurs habilités de l’ENT d’exporter et d’importer (individuellement ou en masse) les parcours pédagogiques créés par les utilisateurs dans le format IMS Common Cartridge."/>
    <s v="F"/>
    <s v="F"/>
    <x v="39"/>
    <x v="1"/>
    <s v="Document principal"/>
    <s v="10.4.4"/>
  </r>
  <r>
    <x v="39"/>
    <s v="UTI-UTL-GRP"/>
    <x v="0"/>
    <x v="150"/>
    <s v="La solution ENT DOIT proposer un service &quot;Gestion de groupes d’usagers&quot;."/>
    <s v="E"/>
    <s v="E"/>
    <x v="40"/>
    <x v="1"/>
    <s v="Document principal"/>
    <s v="10.4.5"/>
  </r>
  <r>
    <x v="40"/>
    <s v="UTI-UTL-ESF"/>
    <x v="0"/>
    <x v="151"/>
    <s v="La solution ENT DOIT proposer un service &quot;Espace de stockage et de partage de fichiers&quot;."/>
    <s v="E"/>
    <s v="E"/>
    <x v="41"/>
    <x v="1"/>
    <s v="Document principal"/>
    <s v="10.4.5"/>
  </r>
  <r>
    <x v="41"/>
    <s v="UTI-UTL-PER"/>
    <x v="0"/>
    <x v="152"/>
    <s v="Dans le premier degré, la solution ENT DEVRAIT proposer un service &quot;Personnalisation de l’environnement utilisateur&quot;."/>
    <s v="R"/>
    <s v="(N/A)"/>
    <x v="42"/>
    <x v="1"/>
    <s v="Document principal"/>
    <s v="10.4.5"/>
  </r>
  <r>
    <x v="41"/>
    <s v="UTI-UTL-PER"/>
    <x v="0"/>
    <x v="152"/>
    <s v="Dans le second degré, la solution ENT DOIT proposer un service &quot;Personnalisation de l’environnement utilisateur&quot;."/>
    <s v="(N/A)"/>
    <s v="E"/>
    <x v="42"/>
    <x v="1"/>
    <s v="Document principal"/>
    <s v="10.4.5"/>
  </r>
  <r>
    <x v="42"/>
    <s v="UTI-UTL-NOT-01"/>
    <x v="0"/>
    <x v="153"/>
    <s v="La solution ENT DEVRAIT proposer un service &quot;Service de notification&quot;."/>
    <s v="R"/>
    <s v="R"/>
    <x v="43"/>
    <x v="1"/>
    <s v="Document principal"/>
    <s v="10.4.5"/>
  </r>
  <r>
    <x v="43"/>
    <s v="UTI-UTL-RES"/>
    <x v="0"/>
    <x v="154"/>
    <s v="Dans le second degré, la solution ENT DEVRAIT proposer un service &quot;Réservation de salles et matériels&quot;."/>
    <s v="F"/>
    <s v="R"/>
    <x v="44"/>
    <x v="1"/>
    <s v="Document principal"/>
    <s v="10.4.5"/>
  </r>
  <r>
    <x v="44"/>
    <s v="UTI-UTL-AID"/>
    <x v="0"/>
    <x v="155"/>
    <s v="La solution ENT DOIT proposer un service &quot;Aide&quot;."/>
    <s v="E"/>
    <s v="E"/>
    <x v="45"/>
    <x v="1"/>
    <s v="Document principal"/>
    <s v="10.4.5"/>
  </r>
  <r>
    <x v="39"/>
    <s v="UTI-UTL-GRP-01"/>
    <x v="0"/>
    <x v="156"/>
    <s v="Les utilisateurs autorisés DOIVENT pouvoir créer des groupes d'utilisateurs, en désigner les membres et leurs droits sur les outils ou espaces mis à disposition du groupe, et fixer la durée d’existence du groupe."/>
    <s v="E"/>
    <s v="E"/>
    <x v="40"/>
    <x v="1"/>
    <s v="Document principal"/>
    <s v="10.4.5"/>
  </r>
  <r>
    <x v="39"/>
    <s v="UTI-UTL-GRP-02"/>
    <x v="0"/>
    <x v="156"/>
    <s v="Les utilisateurs autorisés DOIVENT pouvoir choisir les outils mis à disposition de chaque groupe (blogs, forum, liste de diffusion, espace de documents partagés, agenda, etc.) dans la limite des droits octroyés par l’administrateur."/>
    <s v="E"/>
    <s v="E"/>
    <x v="40"/>
    <x v="1"/>
    <s v="Document principal"/>
    <s v="10.4.5"/>
  </r>
  <r>
    <x v="39"/>
    <s v="UTI-UTL-GRP-03"/>
    <x v="0"/>
    <x v="157"/>
    <s v="Une fonction permettant à l’administrateur de déterminer le nombre de groupes que les utilisateurs ou catégories d’utilisateurs peuvent créer PEUT être proposée."/>
    <s v="F"/>
    <s v="F"/>
    <x v="40"/>
    <x v="1"/>
    <s v="Document principal"/>
    <s v="10.4.6"/>
  </r>
  <r>
    <x v="39"/>
    <s v="UTI-UTL-GRP-04"/>
    <x v="0"/>
    <x v="158"/>
    <s v="L’administrateur DEVRAIT pouvoir paramétrer, par utilisateur ou catégorie d’utilisateurs, la liste des outils qu’ils pourront mettre à disposition des groupes qu’ils créeront et des quotas associés à ces outils (par exemple, taille de l’espace disque, de l’espace de documents partagés)."/>
    <s v="R"/>
    <s v="R"/>
    <x v="40"/>
    <x v="1"/>
    <s v="Document principal"/>
    <s v="10.4.5"/>
  </r>
  <r>
    <x v="39"/>
    <s v="UTI-UTL-GRP-05"/>
    <x v="0"/>
    <x v="158"/>
    <s v="L’administrateur DEVRAIT pouvoir interdire l’accès au service gestion des groupes à certains utilisateurs."/>
    <s v="R"/>
    <s v="R"/>
    <x v="40"/>
    <x v="1"/>
    <s v="Document principal"/>
    <s v="10.4.5"/>
  </r>
  <r>
    <x v="39"/>
    <s v="UTI-UTL-GRP-06"/>
    <x v="1"/>
    <x v="54"/>
    <s v="Le service PEUT permettre aux utilisateurs habilités d’exporter et d’importer les groupes d’utilisateurs auxquels ils ont accès,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F"/>
    <s v="F"/>
    <x v="40"/>
    <x v="1"/>
    <s v="Document principal"/>
    <s v="10.4.5"/>
  </r>
  <r>
    <x v="39"/>
    <s v="UTI-UTL-GRP-07"/>
    <x v="1"/>
    <x v="54"/>
    <s v="Le service PEUT permettre aux administrateurs et exploitants et aux utilisateurs habilités de l’ENT d’exporter et d’importer (individuellement ou en masse) les groupes d’usagers de l’ENT,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F"/>
    <s v="F"/>
    <x v="40"/>
    <x v="1"/>
    <s v="Document principal"/>
    <s v="10.4.5"/>
  </r>
  <r>
    <x v="40"/>
    <s v="UTI-UTL-ESF-01"/>
    <x v="0"/>
    <x v="159"/>
    <s v="Tout utilisateur DOIT pouvoir organiser une arborescence de dossiers et de sous-dossiers."/>
    <s v="E"/>
    <s v="E"/>
    <x v="46"/>
    <x v="1"/>
    <s v="Document principal"/>
    <s v="10.4.5"/>
  </r>
  <r>
    <x v="40"/>
    <s v="UTI-UTL-ESF-02"/>
    <x v="0"/>
    <x v="159"/>
    <s v="Tout utilisateur ou tout groupe d’utilisateurs DEVRAIT avoir accès à son espace de stockage de fichiers en ligne par l'intermédiaire de tout logiciel utilisant le WebDAV ou autre protocole équivalent."/>
    <s v="R"/>
    <s v="R"/>
    <x v="46"/>
    <x v="1"/>
    <s v="Document principal"/>
    <s v="10.4.5"/>
  </r>
  <r>
    <x v="40"/>
    <s v="UTI-UTL-ESF-03"/>
    <x v="0"/>
    <x v="159"/>
    <s v="Dans le premier degré, une fonction permettant à l’utilisateur, lorsqu'il est sur le réseau local de l’école, d’avoir accès à son espace de stockage vu comme un lecteur réseau PEUT être proposée."/>
    <s v="F"/>
    <s v="(N/A)"/>
    <x v="46"/>
    <x v="1"/>
    <s v="Document principal"/>
    <s v="10.4.5"/>
  </r>
  <r>
    <x v="40"/>
    <s v="UTI-UTL-ESF-03"/>
    <x v="0"/>
    <x v="159"/>
    <s v="Dans le second degré, lorsqu'il est sur le réseau local de l'établissement, tout utilisateur DEVRAIT avoir accès à son espace de stockage vu comme un lecteur réseau."/>
    <s v="(N/A)"/>
    <s v="R"/>
    <x v="46"/>
    <x v="1"/>
    <s v="Document principal"/>
    <s v="10.4.5"/>
  </r>
  <r>
    <x v="40"/>
    <s v="UTI-UTL-ESF-04"/>
    <x v="0"/>
    <x v="159"/>
    <s v="Tout utilisateur DEVRAIT pouvoir sauvegarder directement (aussi simplement que sur un disque local) dans son espace de stockage en ligne des données à partir de tout service de l’ENT ou toute application locale le nécessitant."/>
    <s v="R"/>
    <s v="R"/>
    <x v="46"/>
    <x v="1"/>
    <s v="Document principal"/>
    <s v="10.4.5"/>
  </r>
  <r>
    <x v="40"/>
    <s v="UTI-UTL-ESF-05"/>
    <x v="0"/>
    <x v="159"/>
    <s v="Tout utilisateur DEVRAIT pouvoir placer et manipuler des documents, ou des fichiers audio/vidéo par glisser/déposer (et copier/coller) dans son arborescence."/>
    <s v="R"/>
    <s v="R"/>
    <x v="46"/>
    <x v="1"/>
    <s v="Document principal"/>
    <s v="10.4.5"/>
  </r>
  <r>
    <x v="40"/>
    <s v="UTI-UTL-ESF-06"/>
    <x v="0"/>
    <x v="160"/>
    <s v="Pour chaque fichier ou dossier, tout utilisateur DOIT pouvoir accorder des droits d'accès à des usagers et des groupes (lecture, modification, suppression)."/>
    <s v="E"/>
    <s v="E"/>
    <x v="46"/>
    <x v="1"/>
    <s v="Document principal"/>
    <s v="10.4.5"/>
  </r>
  <r>
    <x v="40"/>
    <s v="UTI-UTL-ESF-07"/>
    <x v="0"/>
    <x v="161"/>
    <s v="Tout utilisateur DEVRAIT être averti lorsque le taux de remplissage de son espace de stockage dépasse un certain niveau."/>
    <s v="R"/>
    <s v="R"/>
    <x v="46"/>
    <x v="1"/>
    <s v="Document principal"/>
    <s v="10.4.5"/>
  </r>
  <r>
    <x v="40"/>
    <s v="UTI-UTL-ESF-08"/>
    <x v="0"/>
    <x v="161"/>
    <s v="Tout groupe d’utilisateurs DEVRAIT disposer d'un espace de stockage de fichiers partagé en ligne, paramétrable par le gestionnaire du groupe."/>
    <s v="R"/>
    <s v="R"/>
    <x v="46"/>
    <x v="1"/>
    <s v="Document principal"/>
    <s v="10.4.5"/>
  </r>
  <r>
    <x v="40"/>
    <s v="UTI-UTL-ESF-09"/>
    <x v="0"/>
    <x v="162"/>
    <s v="Le service de stockage en ligne DEVRAIT apporter des fonctionnalités d'antivirus sur les fichiers."/>
    <s v="R"/>
    <s v="R"/>
    <x v="46"/>
    <x v="1"/>
    <s v="Document principal"/>
    <s v="10.4.5"/>
  </r>
  <r>
    <x v="40"/>
    <s v="UTI-UTL-ESF-10"/>
    <x v="1"/>
    <x v="94"/>
    <s v="Le service DOIT permettre aux utilisateurs habilités de sauvegarder et de restaurer le contenu de leur espace de stockage et de partage de fichiers."/>
    <s v="F"/>
    <s v="F"/>
    <x v="46"/>
    <x v="1"/>
    <s v="Document principal"/>
    <s v="10.4.5"/>
  </r>
  <r>
    <x v="40"/>
    <s v="UTI-UTL-ESF-11"/>
    <x v="1"/>
    <x v="94"/>
    <s v="Le service DOIT permettre aux utilisateurs habilités et aux administrateurs et exploitants de l’ENT de sauvegarder et de restaurer le contenu des espaces de stockage et de partage de fichiers des utilisateurs de l’ENT, que ce soit individuellement pour un utilisateur, pour un groupe d’utilisateur ou pour l’ensemble des utilisateurs de l’ENT (import / export en masse)."/>
    <s v="F"/>
    <s v="F"/>
    <x v="46"/>
    <x v="1"/>
    <s v="Document principal"/>
    <s v="10.4.5"/>
  </r>
  <r>
    <x v="41"/>
    <s v="UTI-UTL-PER-01"/>
    <x v="0"/>
    <x v="163"/>
    <s v="Des groupes d’utilisateurs DEVRAIENT pouvoir personnaliser la présentation graphique de l’ENT ainsi que ses services, dans la limite autorisée par l’école/l’établissement._x000a_"/>
    <s v="R"/>
    <s v="R"/>
    <x v="47"/>
    <x v="1"/>
    <s v="Document principal"/>
    <s v="10.4.5"/>
  </r>
  <r>
    <x v="41"/>
    <s v="UTI-UTL-PER-02"/>
    <x v="0"/>
    <x v="164"/>
    <s v="Tout utilisateur DEVRAIT pouvoir personnaliser la présentation graphique de l’espace numérique de travail ainsi que ses services, dans la limite autorisée par l’école/l’établissement."/>
    <s v="R"/>
    <s v="R"/>
    <x v="47"/>
    <x v="1"/>
    <s v="Document principal"/>
    <s v="10.4.5"/>
  </r>
  <r>
    <x v="42"/>
    <s v="UTI-UTL-NOT-01"/>
    <x v="0"/>
    <x v="165"/>
    <s v="Tout utilisateur DEVRAIT avoir accès à un résumé des nouveautés (ressources, services) de l’ENT, généré automatiquement sur la page d’accueil de l’ENT et / ou via un courrier électronique et / ou SMS et / ou une notification sur un EIM."/>
    <s v="R"/>
    <s v="R"/>
    <x v="48"/>
    <x v="1"/>
    <s v="Document principal"/>
    <s v="10.4.5"/>
  </r>
  <r>
    <x v="43"/>
    <s v="UTI-UTL-RES-01"/>
    <x v="0"/>
    <x v="166"/>
    <s v="Les utilisateurs autorisés DEVRAIENT créer, gérer et supprimer les éléments (salles et matériels) dans l’outil de réservation, sur les plages de disponibilité définies par l’établissement/école."/>
    <s v="R"/>
    <s v="R"/>
    <x v="44"/>
    <x v="1"/>
    <s v="Document principal"/>
    <s v="10.4.5"/>
  </r>
  <r>
    <x v="43"/>
    <s v="UTI-UTL-RES-02"/>
    <x v="0"/>
    <x v="167"/>
    <s v="Les utilisateurs autorisés DEVRAIENT pourvoir visualiser les réservations des salles et matériels."/>
    <s v="R"/>
    <s v="R"/>
    <x v="44"/>
    <x v="1"/>
    <s v="Document principal"/>
    <s v="10.4.5"/>
  </r>
  <r>
    <x v="43"/>
    <s v="UTI-UTL-RES-03"/>
    <x v="1"/>
    <x v="29"/>
    <s v="Le service PEUT proposer une fonctionnalité d’archivage des données historiques de réservation et des données des réservations en cours pour les salles et les ressources matérielles de l’ENT. Le service PEUT proposer pour les utilisateurs habilités une fonctionnalité de consultation des données archivées."/>
    <s v="F"/>
    <s v="F"/>
    <x v="44"/>
    <x v="1"/>
    <s v="Document principal"/>
    <s v="10.4.5"/>
  </r>
  <r>
    <x v="43"/>
    <s v="UTI-UTL-RES-04"/>
    <x v="1"/>
    <x v="54"/>
    <s v="Le service PEUT permettre aux administrateurs et exploitants et aux utilisateurs habilités de l’ENT, et notamment à l’équipe de direction, d’exporter et d’importer (individuellement ou en masse) les données sur les salles et les ressources matérielles de l’école ou de l’établissement déclarées dans l’ENT, soit dans un format standard ou reconnu et éprouvé s’il existe, soit dans un format ouvert, structuré, documenté et outillé qui DEVRAIT être fourni par la solution ou par le projet ENT. Le format fourni DEVRAIT être complètement documenté afin de faciliter le développement d’outils d’import de données."/>
    <s v="F"/>
    <s v="F"/>
    <x v="44"/>
    <x v="1"/>
    <s v="Document principal"/>
    <s v="10.4.5"/>
  </r>
  <r>
    <x v="44"/>
    <s v="UTI-UTL-AID-01"/>
    <x v="0"/>
    <x v="168"/>
    <s v="Tout utilisateur DEVRAIT accéder à une aide contextuelle."/>
    <s v="R"/>
    <s v="R"/>
    <x v="45"/>
    <x v="1"/>
    <s v="Document principal"/>
    <s v="10.4.5"/>
  </r>
  <r>
    <x v="44"/>
    <s v="UTI-UTL-AID-02"/>
    <x v="0"/>
    <x v="168"/>
    <s v="Un guide utilisateur DOIT être proposé à l’ensemble des utilisateurs et être disponible en ligne."/>
    <s v="E"/>
    <s v="E"/>
    <x v="45"/>
    <x v="1"/>
    <s v="Document principal"/>
    <s v="10.4.5"/>
  </r>
</pivotCacheRecords>
</file>

<file path=xl/pivotCache/pivotCacheRecords2.xml><?xml version="1.0" encoding="utf-8"?>
<pivotCacheRecords xmlns="http://schemas.openxmlformats.org/spreadsheetml/2006/main" xmlns:r="http://schemas.openxmlformats.org/officeDocument/2006/relationships" count="140">
  <r>
    <s v="AAS-FED-01"/>
    <x v="0"/>
    <s v="Fédération d’identités"/>
    <s v="L'accord de fédération DOIT être mis en place par les porteurs de projet, en lien avec les différentes parties prenantes de la fédération."/>
    <s v="E"/>
    <s v="E"/>
    <x v="0"/>
    <s v="Socle"/>
    <s v="Annexe opérationelle"/>
    <x v="0"/>
  </r>
  <r>
    <s v="AAS-FED-02"/>
    <x v="0"/>
    <s v="Fédération d’identités"/>
    <s v="Les engagements suivants DOIVENT être pris par les fournisseurs d’identité et les fournisseurs de service :_x000a_- respect de l’objet et des règles communes de fonctionnement de la fédération ;_x000a_- gestion des identités et des autorisations selon des procédures formalisées et diffusées ;_x000a_- protection des données à caractère personnel ;_x000a_- respect de règles de sécurité ;_x000a_- utilisation des standards technologiques définis."/>
    <s v="E"/>
    <s v="E"/>
    <x v="0"/>
    <s v="Socle"/>
    <s v="Annexe opérationelle"/>
    <x v="0"/>
  </r>
  <r>
    <s v="AAS-FED-03"/>
    <x v="0"/>
    <s v="Fédération d’identités"/>
    <s v="Les engagements suivants DOIVENT être pris par les fournisseurs d’identité :_x000a_- gestion des moyens d’authentification ;_x000a_- obligation réglementaire de traçabilité."/>
    <s v="E"/>
    <s v="E"/>
    <x v="0"/>
    <s v="Socle"/>
    <s v="Annexe opérationelle"/>
    <x v="0"/>
  </r>
  <r>
    <s v="AAS-FED-04"/>
    <x v="0"/>
    <s v="Fédération d’identités"/>
    <s v="Les engagements suivants PEUVENT être définis pour les fournisseurs d’identité :_x000a_- définition, mise à jour et respect des données partagées ;_x000a_- définition le cas échéant d’une notion d’identifiant unique sur le périmètre de la fédération et de sa forme ;_x000a_- journalisation des usages du service d’identification / authentification._x000a__x000a_"/>
    <s v="F"/>
    <s v="F"/>
    <x v="0"/>
    <s v="Socle"/>
    <s v="Annexe opérationelle"/>
    <x v="0"/>
  </r>
  <r>
    <s v="AAS-FED-05"/>
    <x v="0"/>
    <s v="Fédération d’identités"/>
    <s v="La gouvernance de la fédération DOIT être assurée, notamment afin de :_x000a_- définir l’organisation de la fédération ;_x000a_- définir et faire vivre l’objet et les règles communes de fonctionnement de la fédération._x000a_"/>
    <s v="E"/>
    <s v="E"/>
    <x v="0"/>
    <s v="Socle"/>
    <s v="Annexe opérationelle"/>
    <x v="0"/>
  </r>
  <r>
    <s v="AAS-FED-06"/>
    <x v="0"/>
    <s v="Fédération d’identités"/>
    <s v="La fédération DOIT être administrée, notamment afin de :_x000a_- définir le statut administratif ;_x000a_- définir et distribuer les données partagées par tous les membres ;_x000a_- définir les orientations technologiques supportées (standards utilisés) et les règles de sécurité à suivre ;_x000a_- traiter les demandes d’inscription et de départ ;_x000a_- contrôler les engagements des membres de la fédération ;_x000a_- appliquer les évolutions des règles de fonctionnement."/>
    <s v="E"/>
    <s v="E"/>
    <x v="0"/>
    <s v="Socle"/>
    <s v="Annexe opérationelle"/>
    <x v="0"/>
  </r>
  <r>
    <s v="AAS-FED-07"/>
    <x v="0"/>
    <s v="Fédération d’identités"/>
    <s v="Les standards technologiques de la fédération DOIVENT être définis."/>
    <s v="E"/>
    <s v="E"/>
    <x v="0"/>
    <s v="Socle"/>
    <s v="Annexe opérationelle"/>
    <x v="0"/>
  </r>
  <r>
    <s v="AAS-PID-01"/>
    <x v="0"/>
    <s v="Propagation des informations d'identité hors ENT"/>
    <s v="Les attributs caractérisant les utilisateurs et nécessaires au contrôle des accès DOIVENT suivre un nommage et une sémantique communs au sein de la fédération._x000a_Les moyens d’authentification partagés DOIVENT être définis de manière commune dans toute la fédération._x000a_"/>
    <s v="E"/>
    <s v="E"/>
    <x v="0"/>
    <s v="Socle"/>
    <s v="Annexe opérationelle"/>
    <x v="1"/>
  </r>
  <r>
    <s v="AAS-PID-02"/>
    <x v="0"/>
    <s v="Délégation d’authentification"/>
    <s v="En cas de mise en œuvre d’une délégation d’authentification à un fournisseur d’identité externe, le portail de l’ENT DOIT être le point d’accès privilégié aux différents services de l’ENT._x000a_Des liens DOIVENT être prévus entre l’ENT et les services externes afin de faciliter les usages._x000a_"/>
    <s v="E"/>
    <s v="E"/>
    <x v="0"/>
    <s v="Socle"/>
    <s v="Annexe opérationelle"/>
    <x v="1"/>
  </r>
  <r>
    <s v="AAS-GUI-01"/>
    <x v="0"/>
    <s v="Propagation informations d'identité hors ENT / agent"/>
    <s v="Propagation d’identité avec le guichet des agents : une seule donnée DOIT être échangée : l’adresse email académique - l’attribut transmis devant être nommé mail."/>
    <s v="E"/>
    <s v="E"/>
    <x v="0"/>
    <s v="Socle"/>
    <s v="Annexe opérationelle"/>
    <x v="2"/>
  </r>
  <r>
    <s v="AAS-GUI-02"/>
    <x v="0"/>
    <s v="Propagation informations d'identité hors ENT / élèves et parents"/>
    <s v="Le vecteur d’identité transmis entre les services de propagation DOIT être nommé FrEduVecteur."/>
    <s v="E"/>
    <s v="E"/>
    <x v="0"/>
    <s v="Socle"/>
    <s v="Annexe opérationelle"/>
    <x v="2"/>
  </r>
  <r>
    <s v="AAS-GUI-03"/>
    <x v="0"/>
    <s v="Propagation informations d'identité hors ENT / élèves"/>
    <s v="Le vecteur d’identité élève DEVRAIT être de la forme :_x000a_profil|Nom|Prenom|eleveId|UaiEtab_x000a_"/>
    <s v="R"/>
    <s v="R"/>
    <x v="0"/>
    <s v="Socle"/>
    <s v="Annexe opérationelle"/>
    <x v="2"/>
  </r>
  <r>
    <s v="AAS-GUI-04"/>
    <x v="0"/>
    <s v="Propagation informations d'identité hors ENT / parents"/>
    <s v="Le vecteur d’identité parent DEVRAIT être de la forme : _x000a_profil|Nom|Prenom|eleveId|UaiEtab_x000a_"/>
    <s v="R"/>
    <s v="R"/>
    <x v="0"/>
    <s v="Socle"/>
    <s v="Annexe opérationelle"/>
    <x v="2"/>
  </r>
  <r>
    <s v="AAS-GUI-05"/>
    <x v="0"/>
    <s v="Propagation informations d'identité hors ENT"/>
    <s v="La solution ENT DEVRAIT mettre en œuvre des traitements qui permettent d’identifier l’établissement auquel l’utilisateur peut accéder."/>
    <s v="R"/>
    <s v="R"/>
    <x v="0"/>
    <s v="Socle"/>
    <s v="Annexe opérationelle"/>
    <x v="2"/>
  </r>
  <r>
    <s v="AAS-IST-01"/>
    <x v="0"/>
    <s v="Sécurité interfaçage service Tiers (SSO sans fédération d’identités)"/>
    <s v="Les échanges de données autorisés dans le cadre d’un interfaçage de l’ENT avec un service Tiers DOIVENT respecter les règles associées à la catégorie du service tel que présentées au chapitre « Exigences et recommandations pour l’interfaçage entre l’ENT et les services Tiers » de l’annexe opérationnelle."/>
    <s v="E"/>
    <s v="E"/>
    <x v="0"/>
    <s v="Socle"/>
    <s v="Annexe opérationelle"/>
    <x v="3"/>
  </r>
  <r>
    <s v="AAS-IST-02"/>
    <x v="0"/>
    <s v="Sécurité interfaçage service Tiers de catégorie 1"/>
    <s v="La solution ENT NE DOIT PAS transmettre d’information d’identité sur l’utilisateur à un service Tiers de catégorie 1."/>
    <s v="E"/>
    <s v="E"/>
    <x v="0"/>
    <s v="Socle"/>
    <s v="Annexe opérationelle"/>
    <x v="3"/>
  </r>
  <r>
    <s v="AAS-IST-03"/>
    <x v="0"/>
    <s v="Sécurité interfaçage service Tiers de catégorie 2"/>
    <s v="Les données que la solution ENT est autorisée à transmettre à un service Tiers de catégorie 2 afin d’assurer l’authentification et le contrôle d’accès sont :_x000a_- l’identifiant du projet ENT à partir duquel le service Tiers est appelé (code projet ENT tel que défini dans l’annexe opérationnelle) ;_x000a_- l’identifiant de l’établissement (code UAI) à partir duquel le service Tiers est appelé ;_x000a_- le profil de l’accédant, non associé à une identité (tel que défini dans l’annexe opérationnelle)._x000a_La solution ENT est autorisée à transmettre à un service Tiers de catégorie 2 d’autres attributs non associés à une identité ; la liste de ces attributs est donnée au chapitre « Recommandations pour l’interfaçage entre l’ENT et les services Tiers / Services de catégorie 2 » de l’annexe opérationnelle._x000a_La solution ENT NE DOIT PAS transmettre d’autre donnée à un service Tiers de catégorie 2._x000a_"/>
    <s v="E"/>
    <s v="E"/>
    <x v="0"/>
    <s v="Socle"/>
    <s v="Annexe opérationelle"/>
    <x v="3"/>
  </r>
  <r>
    <s v="AAS-IST-04"/>
    <x v="0"/>
    <s v="Sécurité interfaçage service Tiers de catégorie 3"/>
    <s v="Les données que la solution ENT est autorisée à transmettre à un service Tiers de catégorie 3 afin d’assurer l’authentification et le contrôle d’accès sont :_x000a_- un identifiant unique par utilisateur mais qui ne permette pas d’être associé à l’identité de l’accédant (tel que défini dans l’annexe opérationnelle) ;_x000a_- l’identifiant du projet ENT à partir duquel le service Tiers est appelé (code projet ENT tel que défini dans l’annexe opérationnelle) ;_x000a_- l’identifiant de l’établissement (code UAI) à partir duquel le service Tiers est appelé ;_x000a_- le profil de l’accédant, non associé à une identité (tel que défini dans l’annexe opérationnelle)._x000a_La solution ENT est autorisée à transmettre à un service Tiers de catégorie 3 d’autres attributs non associés à une identité ; la liste de ces attributs est donnée au chapitre « Recommandations pour l’interfaçage entre l’ENT et les services Tiers / Services de catégorie 3 » de l’annexe opérationnelle._x000a_La solution ENT NE DOIT PAS transmettre d’autre donnée à un service Tiers de catégorie 3._x000a_"/>
    <s v="E"/>
    <s v="E"/>
    <x v="0"/>
    <s v="Socle"/>
    <s v="Annexe opérationelle"/>
    <x v="3"/>
  </r>
  <r>
    <s v="AAS-IST-05"/>
    <x v="0"/>
    <s v="Inscription préalable à un service Tiers de catégorie 4"/>
    <s v="Lors de l’inscription préalable d’un utilisateur à ses services (process hors ENT), où l’utilisateur s’inscrit, le service Tiers peut demander à l’utilisateur des attributs afin de réaliser, par la suite, l’authentification, le contrôle d’accès ou la personnalisation. _x000a_À cette occasion, le service Tiers DOIT faire mention des conditions générales d’accès au service en accord avec les formalités relatives au traitement de données à caractère personnel réalisées auprès de la CNIL._x000a_"/>
    <s v="E"/>
    <s v="E"/>
    <x v="0"/>
    <s v="Socle"/>
    <s v="Annexe opérationelle"/>
    <x v="3"/>
  </r>
  <r>
    <s v="AAS-IST-06"/>
    <x v="0"/>
    <s v="Sécurité interfaçage service Tiers de catégorie 4"/>
    <s v="Les données que la solution ENT est autorisée à transmettre à un service Tiers de catégorie 4 afin d’assurer l’authentification et le contrôle d’accès sont : _x000a_- un identifiant unique par utilisateur mais qui ne permette pas d’être associé à l’identité de l’accédant (tel que défini dans l’annexe opérationnelle) ;_x000a_- l’identifiant du projet ENT à partir duquel le service Tiers est appelé (code projet ENT tel que défini dans l’annexe opérationnelle) ;_x000a_- l’identifiant de l’établissement (code UAI) à partir duquel le service Tiers est appelé;_x000a_La solution ENT NE DOIT PAS transmettre d’autre donnée à un service Tiers de catégorie 4._x000a_"/>
    <s v="E"/>
    <s v="E"/>
    <x v="0"/>
    <s v="Socle"/>
    <s v="Annexe opérationelle"/>
    <x v="3"/>
  </r>
  <r>
    <s v="AAS-IST-07"/>
    <x v="0"/>
    <s v="Sécurité interfaçage service Tiers de catégorie 5"/>
    <s v="Les informations d’identité qui peuvent être demandées à l’utilisateur lors de la première connexion, DOIVENT être déclarées préalablement dans la convention de service. _x000a_Les informations d’identité DOIVENT être demandées au détail et dans la limite du nécessaire par rapport à la finalité du service Tiers (authentification, contrôle d’accès, personnalisation, suivi de l’utilisateur)."/>
    <s v="E"/>
    <s v="E"/>
    <x v="0"/>
    <s v="Socle"/>
    <s v="Annexe opérationelle"/>
    <x v="3"/>
  </r>
  <r>
    <s v="AAS-IST-08"/>
    <x v="0"/>
    <s v="Sécurité interfaçage service Tiers de catégorie 5"/>
    <s v="Lors de la première connexion de l’utilisateur, lorsqu’il lui est demandé de fournir les informations le concernant, les conditions générales d’accès au service Tiers DOIVENT être explicitement précisées en accord avec les formalités relatives au traitement de données à caractère personnel réalisées auprès de la CNIL."/>
    <s v="E"/>
    <s v="E"/>
    <x v="0"/>
    <s v="Socle"/>
    <s v="Annexe opérationelle"/>
    <x v="3"/>
  </r>
  <r>
    <s v="AAS-IST-09"/>
    <x v="0"/>
    <s v="Sécurité interfaçage service Tiers de catégorie 5"/>
    <s v="Les informations d’identité NE DOIVENT PAS être transmises au service Tiers de façon automatique par l’ENT : l’ENT doit présenter à l’utilisateur la liste complète des informations d’identité demandées par le service Tiers et DOIT demander à l’utilisateur son consentement._x000a_L’utilisateur DOIT avoir le choix de transmettre ou non ses informations d’identité. "/>
    <s v="E"/>
    <s v="E"/>
    <x v="0"/>
    <s v="Socle"/>
    <s v="Annexe opérationelle"/>
    <x v="3"/>
  </r>
  <r>
    <s v="AAS-IST-10"/>
    <x v="0"/>
    <s v="Convention de service"/>
    <s v="Concernant l’interopérabilité de la solution ENT avec des services Tiers, une convention de service DOIT être élaborée afin que les rôles respectifs, les engagements et les modalités de traitement des données à caractère personnel des acteurs soient précisément définis."/>
    <s v="E"/>
    <s v="E"/>
    <x v="0"/>
    <s v="Socle"/>
    <s v="Annexe opérationelle"/>
    <x v="3"/>
  </r>
  <r>
    <s v="AAS-IST-11"/>
    <x v="0"/>
    <s v="Convention de service"/>
    <s v="La convention de service DOIT comporter la liste des parties concernées, par exemple :_x000a_- le responsable de traitement de l’ENT (chef d’établissement, IA-DASEN) dans le cas de transmission de données à caractère personnel;_x000a_- le(s) responsable(s) de la mise en œuvre du projet ENT (collectivités, services académiques);_x000a_- le responsable du service Tiers._x000a_La convention de service DOIT comporter le rôle de chacun :_x000a_- responsable de traitement ;_x000a_- fournisseur d’identité;_x000a_- fournisseur de service."/>
    <s v="E"/>
    <s v="E"/>
    <x v="0"/>
    <s v="Socle"/>
    <s v="Annexe opérationelle"/>
    <x v="3"/>
  </r>
  <r>
    <s v="AAS-IST-12"/>
    <x v="0"/>
    <s v="Convention de service"/>
    <s v="L’organisation entre les différentes parties DOIT être précisée dans la convention de service._x000a_En particulier, elle fera apparaître : _x000a_- les moyens mis en œuvre pour assurer la coordination entre les différentes parties ; _x000a_- les conditions d’adhésion et de retrait du fournisseur d’identité ;_x000a_- les conditions d’adhésion et de retrait du responsable du service Tiers ;_x000a_- les relations entre membres : définition des relations bilatérales acceptées entre un fournisseur de service et un fournisseur d’identité ;_x000a_- la définition des documents de référence (dont les documents d’architecture technique)."/>
    <s v="E"/>
    <s v="E"/>
    <x v="0"/>
    <s v="Socle"/>
    <s v="Annexe opérationelle"/>
    <x v="3"/>
  </r>
  <r>
    <s v="AAS-IST-13"/>
    <x v="0"/>
    <s v="Convention de service"/>
    <s v="La convention de service DOIT préciser les engagements des différents acteurs, à savoir :_x000a_- les responsabilités communes ;_x000a_- les engagements des fournisseurs d’identité ;_x000a_- les engagements des fournisseurs de service ;_x000a_- les engagements des administrateurs de la solution ENT ;_x000a_- la durée de l’accord et les conditions de rupture et de renouvellement."/>
    <s v="E"/>
    <s v="E"/>
    <x v="0"/>
    <s v="Socle"/>
    <s v="Annexe opérationelle"/>
    <x v="3"/>
  </r>
  <r>
    <s v="AAS-IST-14"/>
    <x v="0"/>
    <s v="Convention de service"/>
    <s v="La convention de service DOIT faire apparaître les conditions (qualité de service par exemple) et modalités d’accès et de retrait d’un utilisateur à un service Tiers, notamment, celle-ci mentionnera les éléments suivants :_x000a_- accès / retrait d’un utilisateur de sa propre initiative (via l’ENT, via un formulaire en ligne à la première connexion…) ;_x000a_- accès / retrait d’un utilisateur par un tiers (directeur d’école, chef d’établissement, administrateur de l’ENT…) ;_x000a_- durée de conservation, récupération et suppression des données à caractère personnel dont les données produites dans les services Tiers."/>
    <s v="E"/>
    <s v="E"/>
    <x v="0"/>
    <s v="Socle"/>
    <s v="Annexe opérationelle"/>
    <x v="3"/>
  </r>
  <r>
    <s v="AAS-IST-15"/>
    <x v="0"/>
    <s v="Convention de service"/>
    <s v="La convention de service DOIT stipuler clairement les données nécessaires devant être transmises afin d’assurer l’authentification et le contrôle d’accès et indispensables au fonctionnement du service Tiers ainsi que les destinataires et la finalité du traitement de données à caractère personnel le cas échéant en respectant les données autorisées selon la catégorie du service Tiers définies dans l’annexe opérationnelle et les dispositions légales et réglementaires en vigueur."/>
    <s v="E"/>
    <s v="E"/>
    <x v="0"/>
    <s v="Socle"/>
    <s v="Annexe opérationelle"/>
    <x v="3"/>
  </r>
  <r>
    <s v="AAS-IST-16"/>
    <x v="0"/>
    <s v="Convention de service"/>
    <s v="La convention de service DOIT préciser la capacité d’un des acteurs du projet à sous-traiter tout ou partie de ses activités. Le cas échéant, les conditions, devoirs et responsabilités relatifs à cette sous-traitance DOIVENT être précisés dans la convention"/>
    <s v="E"/>
    <s v="E"/>
    <x v="0"/>
    <s v="Socle"/>
    <s v="Annexe opérationelle"/>
    <x v="3"/>
  </r>
  <r>
    <s v="EXP-01"/>
    <x v="0"/>
    <s v="Contractualisation"/>
    <s v="Les objectifs de qualité de service DOIVENT être déclinés sous forme d’engagements personnalisés fixés à chacun des acteurs et contractants en fonction de leur domaine de responsabilité"/>
    <s v="E"/>
    <s v="E"/>
    <x v="1"/>
    <s v="Socle"/>
    <s v="Annexe opérationelle"/>
    <x v="4"/>
  </r>
  <r>
    <s v="EXP-02"/>
    <x v="0"/>
    <s v="Contractualisation"/>
    <s v="La maîtrise d’ouvrage du projet ENT DEVRAIT limiter le nombre de contrats passés avec des prestataires extérieurs, à charge pour ces derniers de sous-traiter des tâches spécifiques à d’éventuels partenaires"/>
    <s v="R"/>
    <s v="R"/>
    <x v="1"/>
    <s v="Socle"/>
    <s v="Annexe opérationelle"/>
    <x v="4"/>
  </r>
  <r>
    <s v="EXP-03"/>
    <x v="0"/>
    <s v="Contractualisation"/>
    <s v="Une clause de réversibilité et une obligation de mise à disposition des documentations actualisées DOIVENT être prévues au contrat avec l’intégrateur/éditeur initial"/>
    <s v="E"/>
    <s v="E"/>
    <x v="1"/>
    <s v="Socle"/>
    <s v="Annexe opérationelle"/>
    <x v="4"/>
  </r>
  <r>
    <s v="EXP-04"/>
    <x v="0"/>
    <s v="Contractualisation"/>
    <s v="La maintenance PEUT être confiée à un acteur différent de l’intégrateur/éditeur initial lorsque la mise en œuvre de la solution ENT est stabilisée"/>
    <s v="F"/>
    <s v="F"/>
    <x v="1"/>
    <s v="Socle"/>
    <s v="Annexe opérationelle"/>
    <x v="5"/>
  </r>
  <r>
    <s v="EXP-05"/>
    <x v="0"/>
    <s v="Responsabilités"/>
    <s v="Toutes les activités d’exploitation PEUVENT être confiées à l’hébergeur/exploitant, y compris toutes celles relatives à l’exploitation des services applicatifs (ex : maintenance des bases de données…)"/>
    <s v="F"/>
    <s v="F"/>
    <x v="1"/>
    <s v="Socle"/>
    <s v="Annexe opérationelle"/>
    <x v="5"/>
  </r>
  <r>
    <s v="EXP-06"/>
    <x v="0"/>
    <s v="Responsabilités"/>
    <s v="L’intégrateur/éditeur/mainteneur DOIT produire une étude de dimensionnement qui indique les conditions dans lesquelles il garantit la qualité de service demandée compte tenu de la volumétrie et des exigences du projet ENT."/>
    <s v="E"/>
    <s v="E"/>
    <x v="1"/>
    <s v="Socle"/>
    <s v="Annexe opérationelle"/>
    <x v="4"/>
  </r>
  <r>
    <s v="EXP-07"/>
    <x v="0"/>
    <s v="Prévention des risques"/>
    <s v="Des campagnes de tests de performance DEVRAIENT être menées avant la mise en production de nouvelles versions applicatives."/>
    <s v="R"/>
    <s v="R"/>
    <x v="1"/>
    <s v="Socle"/>
    <s v="Annexe opérationelle"/>
    <x v="4"/>
  </r>
  <r>
    <s v="EXP-08"/>
    <x v="0"/>
    <s v="Contractualisation"/>
    <s v="L’exploitation et la maintenance de la solution ENT PEUVENT être confiées au même prestataire."/>
    <s v="F"/>
    <s v="F"/>
    <x v="1"/>
    <s v="Socle"/>
    <s v="Annexe opérationelle"/>
    <x v="5"/>
  </r>
  <r>
    <s v="EXP-09"/>
    <x v="0"/>
    <s v="Propriété des matériels et logiciels"/>
    <s v="Si du matériel ou des logiciels faisant partie de la solution ENT sont la propriété du porteur de projet, ce dernier DOIT donner aux exploitants et mainteneurs l’accès au support prévu dans les contrats de maintenance signés pour ces logiciels ou matériels"/>
    <s v="E"/>
    <s v="E"/>
    <x v="1"/>
    <s v="Socle"/>
    <s v="Annexe opérationelle"/>
    <x v="4"/>
  </r>
  <r>
    <s v="EXP-10"/>
    <x v="0"/>
    <s v="Propriété des matériels et logiciels"/>
    <s v="Si les composants matériels et logiciels sont la propriété d’un prestataire engagé sur un niveau de qualité de service dans un contexte technique et fonctionnel et sur une volumétrie d’utilisation définie dans le contrat, le prestataire DOIT alerter suffisamment à l’avance la maîtrise d’ouvrage du projet ENT de la nécessité de faire évoluer les composants logiciels et matériels pour maintenir une qualité de service élevée et DOIT indiquer ses recommandations d’évolutions de la solution ENT"/>
    <s v="E"/>
    <s v="E"/>
    <x v="1"/>
    <s v="Socle"/>
    <s v="Annexe opérationelle"/>
    <x v="4"/>
  </r>
  <r>
    <s v="EXP-11"/>
    <x v="0"/>
    <s v="Propriété des matériels et logiciels"/>
    <s v="Si les composants matériels et logiciels sont la propriété d’un prestataire responsable de l’évolution des composants logiciels et matériels, le mode de financement de ce prestataire DOIT dans ce cas être adapté en conséquence."/>
    <s v="E"/>
    <s v="E"/>
    <x v="1"/>
    <s v="Socle"/>
    <s v="Annexe opérationelle"/>
    <x v="4"/>
  </r>
  <r>
    <s v="EXP-12"/>
    <x v="0"/>
    <s v="Propriété des matériels et logiciels"/>
    <s v="Si les droits patrimoniaux des développements spécifiques des services applicatifs ne sont pas transférés à la maîtrise d’ouvrage du projet ENT (cas notamment des offres SaaS), le contrat DOIT contenir une clause permettant d’assurer la pérennité de l’ENT en cas de défaillance du prestataire ou arrêt de maintenance des logiciels (dépôt des sources, accès aux sources…)"/>
    <s v="E"/>
    <s v="E"/>
    <x v="1"/>
    <s v="Socle"/>
    <s v="Annexe opérationelle"/>
    <x v="4"/>
  </r>
  <r>
    <s v="EXP-13"/>
    <x v="0"/>
    <s v="Réversibilité"/>
    <s v="Tout contrat avec un prestataire extérieur DOIT pouvoir être résilié pour manquement de l’une ou l’autre des parties ou pour non-respect chronique des niveaux de service contractualisés."/>
    <s v="E"/>
    <s v="E"/>
    <x v="1"/>
    <s v="Socle"/>
    <s v="Annexe opérationelle"/>
    <x v="4"/>
  </r>
  <r>
    <s v="EXP-14"/>
    <x v="0"/>
    <s v="Réversibilité"/>
    <s v="Le contrat DOIT exiger une garantie de bonne fin, en fin de marché ou après résiliation, incluant une clause de réversibilité."/>
    <s v="E"/>
    <s v="E"/>
    <x v="1"/>
    <s v="Socle"/>
    <s v="Annexe opérationelle"/>
    <x v="4"/>
  </r>
  <r>
    <s v="EXP-15"/>
    <x v="0"/>
    <s v="Contractualisation"/>
    <s v="Le contrat DOIT établir clairement les domaines de responsabilité, les objectifs de qualité de service et les indicateurs de mesure associés."/>
    <s v="E"/>
    <s v="E"/>
    <x v="1"/>
    <s v="Socle"/>
    <s v="Annexe opérationelle"/>
    <x v="4"/>
  </r>
  <r>
    <s v="EXP-16"/>
    <x v="0"/>
    <s v="plateforme"/>
    <s v="Un cloisonnement de la plateforme de production DOIT être mis en place afin d’empêcher le moindre accès aux données de la solution ENT à partir des autres plateformes"/>
    <s v="E"/>
    <s v="E"/>
    <x v="1"/>
    <s v="Socle"/>
    <s v="Annexe opérationelle"/>
    <x v="5"/>
  </r>
  <r>
    <s v="EXP-17"/>
    <x v="0"/>
    <s v="plateforme"/>
    <s v="Les tests fonctionnels DOIVENT inclure des scénarios mettant en évidence le fonctionnement correct de la solution ENT en interaction avec les composants de son écosystème : sources externes de données de la solution ENT (AAF, SAPIA, annuaire de la collectivité, etc.), Gestionnaire d’accès aux ressources, services Tiers (fournisseurs de ressources, services locaux d’écoles ou d’établissements, services en ligne de l’Éducation nationale, de la collectivité, etc.), fournisseurs d’identité externes, autres solutions ENT..."/>
    <s v="E"/>
    <s v="E"/>
    <x v="1"/>
    <s v="Socle"/>
    <s v="Annexe opérationelle"/>
    <x v="5"/>
  </r>
  <r>
    <s v="EXP-18"/>
    <x v="0"/>
    <s v="Réversibilité"/>
    <s v="L’intégrateur/l’éditeur DOIT mettre au point une procédure de réversibilité destinée à permettre un changement de titulaire pour la maintenance de la solution ENT, à en renforcer ainsi le niveau de maintenabilité et à en garantir la pérennité"/>
    <s v="E"/>
    <s v="E"/>
    <x v="1"/>
    <s v="Socle"/>
    <s v="Annexe opérationelle"/>
    <x v="6"/>
  </r>
  <r>
    <s v="EXP-19"/>
    <x v="0"/>
    <s v="Contractualisation"/>
    <s v="La maintenance corrective et certaines opérations de maintenance préventive, telles que les mises à jour des patchs de sécurité, des signatures anti-virus et des actions préventives de maîtrise des performances, DOIVENT faire l’objet de forfaits sur la base des niveaux d’engagement de qualité de service souhaités."/>
    <s v="E"/>
    <s v="E"/>
    <x v="1"/>
    <s v="Socle"/>
    <s v="Annexe opérationelle"/>
    <x v="6"/>
  </r>
  <r>
    <s v="EXP-20"/>
    <x v="0"/>
    <s v="Contractualisation"/>
    <s v="Des unités d’œuvre DEVRAIENT être introduites dans le contrat pour la réalisation des autres activités de maintenance, afin de garantir une bonne réactivité du titulaire et la maîtrise des coûts."/>
    <s v="R"/>
    <s v="R"/>
    <x v="1"/>
    <s v="Socle"/>
    <s v="Annexe opérationelle"/>
    <x v="6"/>
  </r>
  <r>
    <s v="EXP-21"/>
    <x v="0"/>
    <s v="Maintenance"/>
    <s v="Des processus permettant la fiabilisation de la mise en production, la maintenabilité et la minimisation des coupures de service DOIVENT être définis et appliqués."/>
    <s v="E"/>
    <s v="E"/>
    <x v="1"/>
    <s v="Socle"/>
    <s v="Annexe opérationelle"/>
    <x v="6"/>
  </r>
  <r>
    <s v="EXP-22"/>
    <x v="0"/>
    <s v="Maintenance"/>
    <s v="Toute mise en production, même d’une évolution mineure, DOIT faire l’objet de tests préalables, excepté dans de très rares cas où l’urgence prime (alerte importante de sécurité…)."/>
    <s v="E"/>
    <s v="E"/>
    <x v="1"/>
    <s v="Socle"/>
    <s v="Annexe opérationelle"/>
    <x v="6"/>
  </r>
  <r>
    <s v="EXP-23"/>
    <x v="0"/>
    <s v="Maintenance"/>
    <s v="Si des changements planifiables impactent la disponibilité de l’ENT lors de périodes d’utilisation ou les modes opératoires des utilisateurs, ces derniers DOIVENT être prévenus au préalable."/>
    <s v="E"/>
    <s v="E"/>
    <x v="1"/>
    <s v="Socle"/>
    <s v="Annexe opérationelle"/>
    <x v="6"/>
  </r>
  <r>
    <s v="EXP-24"/>
    <x v="0"/>
    <s v="Mise en exploitation"/>
    <s v="La mise en production d’une solution ENT ou d’une évolution majeure ou d’un changement survenu après la mise en exploitation DOIT être précédée par une phase de tests et de recette chargée de valider la solution à déployer, les procédures et outils de mise en exploitation et d’exploitation"/>
    <s v="E"/>
    <s v="E"/>
    <x v="1"/>
    <s v="Socle"/>
    <s v="Annexe opérationelle"/>
    <x v="6"/>
  </r>
  <r>
    <s v="EXP-25"/>
    <x v="0"/>
    <s v="Livrables"/>
    <s v="Les livrables fournis lors des phases du cycle de vie de projet d’intégration DOIVENT au minimum se composer de :_x000a_- documentations d’architecture et de spécifications techniques et fonctionnelles ;_x000a_- documentation du dimensionnement de la plateforme, dossiers d’exploitation et toute autre documentation nécessaire à la maintenance de la solution ENT (la fourniture de ces livrables à la maîtrise d’ouvrage n’est pas obligatoire dans le cas d’une solution proposée en mode SaaS) ;_x000a_- procédures de mise en exploitation et documentations associées : procédure d’installation et/ou de migration, procédures de retour arrière, procédures de vérification du bon fonctionnement après installation ou migration (la fourniture de ces livrables à la maîtrise d’ouvrage n’est pas obligatoire dans le cas d’une solution proposée en mode SaaS) ;_x000a_- procédures d’exploitation et documentations associées, notamment surveillance, procédures d’installation et de relance unitaire des services, procédures de reconstitution ou remise en ordre de tout ou partie de la plateforme, procédures de sauvegardes et de restauration, analyses de traces, aide au diagnostic (la fourniture de ces livrables à la maîtrise d’ouvrage n’est pas obligatoire dans le cas d’une solution proposée en mode SaaS) ;_x000a_- documentations de tests et résultats des tests effectués ;_x000a_- notes de version pour les maintenances correctives et évolutives (qui peuvent être communiquées aux utilisateurs après la mise en œuvre de la version)"/>
    <s v="E"/>
    <s v="E"/>
    <x v="1"/>
    <s v="Socle"/>
    <s v="Annexe opérationelle"/>
    <x v="6"/>
  </r>
  <r>
    <s v="EXP-26"/>
    <x v="0"/>
    <s v="Livrables"/>
    <s v="Le mainteneur et l’exploitant DOIVENT garantir la mise à jour de l’ensemble de ces livrables lors de toute action d’évolution"/>
    <s v="E"/>
    <s v="E"/>
    <x v="1"/>
    <s v="Socle"/>
    <s v="Annexe opérationelle"/>
    <x v="6"/>
  </r>
  <r>
    <s v="EXP-27"/>
    <x v="0"/>
    <s v="Gestion de projet"/>
    <s v="Le processus d’évolution des documents DOIT être inscrit dans celui de la gestion des changements."/>
    <s v="E"/>
    <s v="E"/>
    <x v="1"/>
    <s v="Socle"/>
    <s v="Annexe opérationelle"/>
    <x v="6"/>
  </r>
  <r>
    <s v="EXP-28"/>
    <x v="0"/>
    <s v="Livrables"/>
    <s v="Les consignes d’exploitation DOIVENT être enrichies au cours de la phase d’exploitation à partir des retours d’expérience dans les domaines de la résolution d’incidents et de la remise en service : optimisation, simplification, etc."/>
    <s v="E"/>
    <s v="E"/>
    <x v="1"/>
    <s v="Socle"/>
    <s v="Annexe opérationelle"/>
    <x v="6"/>
  </r>
  <r>
    <s v="EXP-29"/>
    <x v="0"/>
    <s v="Tests"/>
    <s v="Toute mise en production d’une version majeure ou tout changement DOIT faire l’objet de tests préalables sur au moins une plateforme, selon un processus adapté à chacune des typologies d’évolution."/>
    <s v="E"/>
    <s v="E"/>
    <x v="1"/>
    <s v="Socle"/>
    <s v="Annexe opérationelle"/>
    <x v="6"/>
  </r>
  <r>
    <s v="EXP-30"/>
    <x v="0"/>
    <s v="Livrables"/>
    <s v="Les tests et la stratégie de tests DOIVENT être documentés y compris les scénarios de tests de non régression."/>
    <s v="E"/>
    <s v="E"/>
    <x v="1"/>
    <s v="Socle"/>
    <s v="Annexe opérationelle"/>
    <x v="6"/>
  </r>
  <r>
    <s v="EXP-31"/>
    <x v="0"/>
    <s v="Tests"/>
    <s v="Lors de changements moyens ou majeurs, un plan de tests DOIT être établi par le mainteneur."/>
    <s v="E"/>
    <s v="E"/>
    <x v="1"/>
    <s v="Socle"/>
    <s v="Annexe opérationelle"/>
    <x v="6"/>
  </r>
  <r>
    <s v="EXP-32"/>
    <x v="0"/>
    <s v="Tests"/>
    <s v="Seules les évolutions réalisées dans le cadre de la maintenance corrective et une partie des opérations de maintenance préventive PEUVENT ne pas faire l’objet de recette formelle (VABF et VSR)."/>
    <s v="F"/>
    <s v="F"/>
    <x v="1"/>
    <s v="Socle"/>
    <s v="Annexe opérationelle"/>
    <x v="6"/>
  </r>
  <r>
    <s v="EXP-33"/>
    <x v="0"/>
    <s v="Tests"/>
    <s v="Toutes les procédures de mise en exploitation DOIVENT être testées."/>
    <s v="E"/>
    <s v="E"/>
    <x v="1"/>
    <s v="Socle"/>
    <s v="Annexe opérationelle"/>
    <x v="6"/>
  </r>
  <r>
    <s v="EXP-34"/>
    <x v="0"/>
    <s v="Tests"/>
    <s v="Les tests de non-régression et la stratégie de test DOIVENT, si nécessaire, évoluer en fonction des incidents rencontrés en exploitation et des retours d’expérience."/>
    <s v="E"/>
    <s v="E"/>
    <x v="1"/>
    <s v="Socle"/>
    <s v="Annexe opérationelle"/>
    <x v="6"/>
  </r>
  <r>
    <s v="EXP-35"/>
    <x v="0"/>
    <s v="Tests"/>
    <s v="Des tests de performance DOIVENT permettre de calibrer la plateforme avant une mise en exploitation, d’optimiser les paramétrages et d’affiner le dossier de dimensionnement de la plateforme."/>
    <s v="E"/>
    <s v="E"/>
    <x v="1"/>
    <s v="Socle"/>
    <s v="Annexe opérationelle"/>
    <x v="6"/>
  </r>
  <r>
    <s v="EXP-36"/>
    <x v="0"/>
    <s v="Tests"/>
    <s v="La durée de batch éventuels DOIT être estimée afin d’optimiser la planification de leur exécution, pendant les périodes de faible charge."/>
    <s v="E"/>
    <s v="E"/>
    <x v="1"/>
    <s v="Socle"/>
    <s v="Annexe opérationelle"/>
    <x v="6"/>
  </r>
  <r>
    <s v="EXP-37"/>
    <x v="0"/>
    <s v="Déploiement"/>
    <s v="La mise en exploitation initiale d’une solution ENT DEVRAIT se faire progressivement (exemple : déploiement pilote, déploiement généralisé dans un nombre limité d’établissements, généralisation progressive ou groupée dans les autres établissements)."/>
    <s v="R"/>
    <s v="R"/>
    <x v="1"/>
    <s v="Socle"/>
    <s v="Annexe opérationelle"/>
    <x v="6"/>
  </r>
  <r>
    <s v="EXP-38"/>
    <x v="0"/>
    <s v="Déploiement"/>
    <s v="Un déploiement NE DEVRAIT PAS être planifié lors des périodes critiques ou de forte affluence."/>
    <s v="R"/>
    <s v="R"/>
    <x v="1"/>
    <s v="Socle"/>
    <s v="Annexe opérationelle"/>
    <x v="6"/>
  </r>
  <r>
    <s v="EXP-39"/>
    <x v="0"/>
    <s v="Réversibilité"/>
    <s v="Pour différentes raisons, la maintenance et/ou l’exploitation de la solution ENT doivent pouvoir être transférées à un nouveau partenaire (en fin de marché ou de manière anticipée dans le cas d’une résiliation). Les modalités de réversibilité DOIVENT être définies dans les contrats."/>
    <s v="E"/>
    <s v="E"/>
    <x v="1"/>
    <s v="Socle"/>
    <s v="Annexe opérationelle"/>
    <x v="6"/>
  </r>
  <r>
    <s v="EXP-40"/>
    <x v="0"/>
    <s v="Réversibilité"/>
    <s v="La maîtrise d’ouvrage du projet ENT DEVRAIT demander au nouveau titulaire d’établir, avant la fin de la phase de réversibilité, une analyse de risques argumentée."/>
    <s v="R"/>
    <s v="R"/>
    <x v="1"/>
    <s v="Socle"/>
    <s v="Annexe opérationelle"/>
    <x v="6"/>
  </r>
  <r>
    <s v="EXP-41"/>
    <x v="0"/>
    <s v="Réversibilité"/>
    <s v="Le plan de réversibilité DOIT décrire :_x000a_- l’organisation à mettre en place ;_x000a_- la répartition des responsabilités ;_x000a_- la structuration de cette phase (étapes, relations entre les étapes et conditions de fin d’étape) ;_x000a_- les éléments de délais et de contraintes de planning ;_x000a_- la description de l’assistance administrative et technique et du transfert de compétences ;_x000a_- la liste des éléments à transférer et les modalités de transfert._x000a_- l'ensemble des traitements appliqués aux données provenant de comptes supprimés ou en instance de suppression ;_x000a_- les données de l’ENT éligibles à la reprise dans le cas où le plan de réversibilité comporterait des changements à risque pour l’intégrité de ces données (par exemple un changement de solution ENT ou un changement d’hébergement)._x000a__x000a_"/>
    <s v="E"/>
    <s v="E"/>
    <x v="1"/>
    <s v="Socle"/>
    <s v="Annexe opérationelle"/>
    <x v="6"/>
  </r>
  <r>
    <s v="EXP-42"/>
    <x v="0"/>
    <s v="Réversibilité"/>
    <s v="Le plan de réversibilité DEVRAIT être vérifié de manière périodique ou lors de changements importants. La réversibilité peut aussi être mise en œuvre lors d'un changement de solution applicative sans changement de prestataire pour des raisons de maintenance et d'exploitation."/>
    <s v="R"/>
    <s v="R"/>
    <x v="1"/>
    <s v="Socle"/>
    <s v="Annexe opérationelle"/>
    <x v="6"/>
  </r>
  <r>
    <s v="EXP-43"/>
    <x v="1"/>
    <s v="Réversibilité"/>
    <s v="Le plan de réversibilité DEVRAIT être vérifié de manière périodique ou lors de changements importants."/>
    <s v="R"/>
    <s v="R"/>
    <x v="1"/>
    <s v="Socle"/>
    <s v="Annexe opérationelle"/>
    <x v="6"/>
  </r>
  <r>
    <s v="EXP-44"/>
    <x v="1"/>
    <s v="Réversibilité"/>
    <s v="Dans le cas où le plan de réversibilité induit un changement présentant un risque sur l’intégrité des données de l’ENT (changement de solution ENT, changement d’hébergement, changement de l’exploitant, changement de l’hébergeur…), le nouveau mainteneur DOIT garantir l’intégrité des données de l’ENT. Pour cela, il PEUT exploiter les capacités d’import / export des solutions ENT."/>
    <s v="E"/>
    <s v="E"/>
    <x v="1"/>
    <s v="Socle"/>
    <s v="Annexe opérationelle"/>
    <x v="6"/>
  </r>
  <r>
    <s v="EXP-45"/>
    <x v="1"/>
    <s v="Réversibilité"/>
    <s v="En cas d’application de la clause de réversibilité, s’il existe un risque pour les données de l’ENT et que l’ancien mainteneur n’a pas d’engagement pour la mise à disposition des données de l’ENT pour leur reprise, le nouveau mainteneur DEVRAIT estimer les charges associées à la migration des données éligibles à la reprise."/>
    <s v="R"/>
    <s v="R"/>
    <x v="1"/>
    <s v="Socle"/>
    <s v="Annexe opérationelle"/>
    <x v="6"/>
  </r>
  <r>
    <s v="EXP-46"/>
    <x v="1"/>
    <s v="Changement de solution ENT"/>
    <s v="En cas de changement de la solution d’un projet ENT, la nouvelle solution DEVRAIT permettre aux utilisateurs de retrouver leurs données (éligibles à la reprise) dans l’ENT dans les mêmes conditions d’exploitabilité que dans l’ancienne solution."/>
    <s v="R"/>
    <s v="R"/>
    <x v="1"/>
    <s v="Socle"/>
    <s v="Annexe opérationelle"/>
    <x v="6"/>
  </r>
  <r>
    <s v="EXP-47"/>
    <x v="1"/>
    <s v="Changement de solution ENT"/>
    <s v="S’agissant d’un changement de marché ENT, le nouvel intégrateur/éditeur/mainteneur DEVRAIT prendre l’engagement de la reprise dans la nouvelle solution des données existantes et ce, dans un délai raisonnable (à estimer par le nouvel intégrateur/éditeur/mainteneur en fonction de la taille du projet et de la volumétrie des données concernées). Si l’ancien intégrateur/éditeur/mainteneur n’a pas d’engagement pour mettre à disposition du projet les données éligibles à la reprise, il sera nécessaire de prévoir cette activité comme prérequis dans le nouveau marché."/>
    <s v="R"/>
    <s v="R"/>
    <x v="1"/>
    <s v="Socle"/>
    <s v="Annexe opérationelle"/>
    <x v="6"/>
  </r>
  <r>
    <s v="EXP-48"/>
    <x v="1"/>
    <s v="Changement de solution ENT"/>
    <s v="S’agissant d’un renouvellement de marché ENT ou d’un changement de solution au sein du même marché, l’intégrateur/éditeur/mainteneur actuel DEVRAIT prendre l’engagement de la migration des données éligibles à la reprise depuis l’ancienne solution vers la nouvelle solution."/>
    <s v="R"/>
    <s v="R"/>
    <x v="1"/>
    <s v="Socle"/>
    <s v="Annexe opérationelle"/>
    <x v="6"/>
  </r>
  <r>
    <s v="EXP-49"/>
    <x v="1"/>
    <s v="Changement de solution ENT"/>
    <s v="Afin d’anticiper des futurs changements de solution ENT, l’intégrateur/éditeur/mainteneur de la nouvelle solution DEVRAIT être en mesure, pendant la durée du marché, de mettre à disposition du projet toutes les données éligibles à la reprise, et ce dans un format standard ou reconnu et éprouvé s’il existe et est adapté ou, à défaut, dans un format ouvert, structuré, documenté et outillé. Cette mise à disposition DEVRAIT être faite dans un délai raisonnable (à estimer selon la volumétrie des données)."/>
    <s v="R"/>
    <s v="R"/>
    <x v="1"/>
    <s v="Socle"/>
    <s v="Annexe opérationelle"/>
    <x v="6"/>
  </r>
  <r>
    <s v="EXP-50"/>
    <x v="1"/>
    <s v="Changement de solution ENT"/>
    <s v="En cas de changement d’ENT, l’intégrateur/éditeur/mainteneur de la nouvelle solution DEVRAIT s'engager à fournir la documentation complète des formats d'import et d'export utilisés et supportés par la solution ENT mise en œuvre sur le projet."/>
    <s v="R"/>
    <s v="R"/>
    <x v="1"/>
    <s v="Socle"/>
    <s v="Annexe opérationelle"/>
    <x v="6"/>
  </r>
  <r>
    <s v="EXP-51"/>
    <x v="1"/>
    <s v="Changement de solution ENT"/>
    <s v="En cas de développement spécifique nécessaire pour assurer la reprise dans la nouvelle solution de certaines données éligibles, l’intégrateur/éditeur/mainteneur de la nouvelle solution DEVRAIT s'appuyer sur la documentation fournie par les éditeurs ENT. L’intégrateur/éditeur/mainteneur DEVRAIT s'appuyer pour ces développements sur les capacités d'import / export de données de la solution ou développer des fonctionnalités spécifiques."/>
    <s v="R"/>
    <s v="R"/>
    <x v="1"/>
    <s v="Socle"/>
    <s v="Annexe opérationelle"/>
    <x v="6"/>
  </r>
  <r>
    <s v="EXP-52"/>
    <x v="1"/>
    <s v="Changement de solution ENT"/>
    <s v="En cas de développement spécifique nécessaire pour assurer la migration de certaines données éligibles à la reprise, l’intégrateur/éditeur/mainteneur en charge de la nouvelle solution DEVRAIT fournir dans sa proposition une estimation financière et de charge de travail pour ce développement en cas de réversibilité, de changement de solution ou de changement d'année scolaire (si elle n'est pas prise en compte nativement par la solution ENT proposée)."/>
    <s v="R"/>
    <s v="R"/>
    <x v="1"/>
    <s v="Socle"/>
    <s v="Annexe opérationelle"/>
    <x v="6"/>
  </r>
  <r>
    <s v="EXP-53"/>
    <x v="1"/>
    <s v="GARPersonIdentifiant"/>
    <s v="En cas de changement de solution ENT, le GARPersonIdentifiant DOIT être conservé pour tous les comptes utilisateurs pour lesquels il est défini"/>
    <s v="E"/>
    <s v="E"/>
    <x v="1"/>
    <s v="Socle"/>
    <s v="Annexe opérationelle"/>
    <x v="6"/>
  </r>
  <r>
    <s v="EXP-54"/>
    <x v="1"/>
    <s v="GARPersonIdentifiant"/>
    <s v="En cas de changement de solution ENT, l’intégrateur/éditeur/mainteneur de la nouvelle solution ENT DOIT s’assurer que le GARPersonIdentifiant de chaque compte utilisateur est bien récupéré et associé au compte dans la nouvelle solution lors de la reprise de données depuis l’ancienne solution."/>
    <s v="E"/>
    <s v="E"/>
    <x v="1"/>
    <s v="Socle"/>
    <s v="Annexe opérationelle"/>
    <x v="6"/>
  </r>
  <r>
    <s v="EXP-55"/>
    <x v="1"/>
    <s v="GARPersonIdentifiant"/>
    <s v="En cas d’application du plan de réversibilité, le nouveau prestataire (intégrateur/éditeur/mainteneur) DOIT garantir le maintien de l’association des GARPersonIdentifiant et des comptes utilisateurs dans l’ENT."/>
    <s v="E"/>
    <s v="E"/>
    <x v="1"/>
    <s v="Socle"/>
    <s v="Annexe opérationelle"/>
    <x v="6"/>
  </r>
  <r>
    <s v="EXP-56"/>
    <x v="1"/>
    <s v="GARPersonIdentifiant"/>
    <s v="Un utilisateur DOIT conserver le même GARPersonIdentifiant tant qu’il reste dans le même projet ENT."/>
    <s v="E"/>
    <s v="E"/>
    <x v="1"/>
    <s v="Socle"/>
    <s v="Annexe opérationelle"/>
    <x v="6"/>
  </r>
  <r>
    <s v="EXP-57"/>
    <x v="1"/>
    <s v="GARPersonIdentifiant"/>
    <s v="En cas de suppression d’un compte dans l’ENT, le GARPersonIdentifiant NE DOIT jamais être réattribué à un autre utilisateur sauf s’il s’agit d’un utilisateur qui revient dans l’ENT et que le projet ENT autorise sa réattribution."/>
    <s v="E"/>
    <s v="E"/>
    <x v="1"/>
    <s v="Socle"/>
    <s v="Annexe opérationelle"/>
    <x v="6"/>
  </r>
  <r>
    <s v="NOM-01"/>
    <x v="0"/>
    <s v="Nomenclatures"/>
    <s v="Chaque projet ENT DOIT être identifié par un code unique sur le périmètre national respectant la nomenclature définie dans l’annexe opérationnelle du SDET."/>
    <s v="E"/>
    <s v="E"/>
    <x v="2"/>
    <s v="Socle"/>
    <s v="Annexe opérationelle"/>
    <x v="7"/>
  </r>
  <r>
    <s v="NOM-02"/>
    <x v="0"/>
    <s v="Nomenclatures"/>
    <s v="Chaque catégorie de profil de l’accédant DOIT être identifiée par un code unique sur le périmètre national respectant la nomenclature définie dans l’annexe opérationnelle du SDET."/>
    <s v="E"/>
    <s v="E"/>
    <x v="2"/>
    <s v="Socle"/>
    <s v="Annexe opérationelle"/>
    <x v="8"/>
  </r>
  <r>
    <s v="ANN-01"/>
    <x v="0"/>
    <s v="Annuaire"/>
    <s v="L’annuaire ENT pour le premier degré DOIT respecter les indications portées par les documents l’ensemble annuaire du SDET :_x000a_- les spécifications de l’annuaire ENT pour le premier degré ;_x000a_- l’annexe 1 – dictionnaire des données ENT premier degré (format tableur) ;_x000a_- l’annexe 1bis – alimentation depuis le SI du MEN pour le premier degré ;_x000a_- l’annexe 5 – exploitation et exploitabilité du service annuaire ENT."/>
    <s v="E"/>
    <m/>
    <x v="3"/>
    <s v="Socle"/>
    <s v="Ensemble annuaire"/>
    <x v="9"/>
  </r>
  <r>
    <s v="ANN-02"/>
    <x v="0"/>
    <s v="Annuaire"/>
    <s v="L’annuaire ENT pour le second degré DOIT respecter les indications portées par les documents l’ensemble annuaire du SDET :_x000a_- le cahier des charges de l’annuaire ENT pour le second degré ;_x000a_- l’annexe 2 – caractérisation des personnes et des structures ;_x000a_- l’annexe 3 – schéma LDAP et nomenclatures ;_x000a_- l’annexe 4 – alimentation depuis le SI du MEN et depuis d’autres SI externes pour le second degré ;_x000a_- l’annexe 4 bis – alimentation depuis le SI du MEN et depuis d’autres SI externes pour le second degré (format tableur) ;_x000a_- l’annexe 5 – exploitation et exploitabilité du service annuaire ENT."/>
    <m/>
    <s v="E"/>
    <x v="3"/>
    <s v="Socle"/>
    <s v="Ensemble annuaire"/>
    <x v="9"/>
  </r>
  <r>
    <s v="EXPANN-01"/>
    <x v="0"/>
    <s v="Gestion du système et procédures d’exploitation / cahier d’exploitation"/>
    <s v="L’éditeur/intégrateur DOIT fournir à l’exploitant un dossier d’exploitation contenant l’ensemble des informations lui permettant d’assurer le service : processus à lancer, contraintes d’enchaînement, liste des commandes, codes erreur avec leur signification et les procédures à suivre pour les traiter, sondes et indicateurs disponibles, etc."/>
    <s v="E"/>
    <s v="E"/>
    <x v="3"/>
    <s v="Socle"/>
    <s v="Ensemble annuaire"/>
    <x v="10"/>
  </r>
  <r>
    <s v="EXPANN-02"/>
    <x v="0"/>
    <s v="Gestion du système et procédures d’exploitation / cahier d’exploitation"/>
    <s v="L’hébergeur/exploitant DOIT rédiger un cahier d’exploitation, décliné de celui de l’éditeur/intégrateur, adapté au contexte du projet, et intégrant les contraintes des différents acteurs."/>
    <s v="E"/>
    <s v="E"/>
    <x v="3"/>
    <s v="Socle"/>
    <s v="Ensemble annuaire"/>
    <x v="10"/>
  </r>
  <r>
    <s v="EXPANN-03"/>
    <x v="0"/>
    <s v="Gestion du système et procédures d’exploitation / cahier d’exploitation"/>
    <s v="Pour l’annuaire ENT, les traitements suivants DOIVENT être décrits dans le cahier d’exploitation :_x000a_- démarrage de la solution ENT ;_x000a_- arrêt de la solution ENT ;_x000a_- surveillance de la solution ENT ;_x000a_- chargement de « complets »"/>
    <s v="E"/>
    <s v="E"/>
    <x v="3"/>
    <s v="Socle"/>
    <s v="Ensemble annuaire"/>
    <x v="10"/>
  </r>
  <r>
    <s v="EXPANN-04"/>
    <x v="0"/>
    <s v="Gestion du système et procédures d’exploitation / cahier d’exploitation"/>
    <s v="Pour l’annuaire ENT, les traitements suivants DEVRAIENT être décrits dans le cahier d’exploitation :_x000a_- arrêt / démarrage indépendant du service annuaire seul ;_x000a_- surveillance du service annuaire ;_x000a_- lancement d’un traitement particulier sans interruption de service ;_x000a_- chargement de « deltas » ;_x000a_- cohérence et intégrité de l’annuaire (comptes fantômes, comptes isolés, comptes en doublon, comptes anciens, groupes incomplets, groupes vides)."/>
    <s v="R"/>
    <s v="R"/>
    <x v="3"/>
    <s v="Socle"/>
    <s v="Ensemble annuaire"/>
    <x v="10"/>
  </r>
  <r>
    <s v="EXPANN-06"/>
    <x v="0"/>
    <s v="Gestion du système et procédures d’exploitation / fichiers journaux"/>
    <s v="Un journal des opérations effectuées sur l’annuaire, alimenté automatiquement par les traitements de mise à jour, et contenant au minimum les informations nécessaires au diagnostic pour chaque incident, DOIT être mis en place."/>
    <s v="E"/>
    <s v="E"/>
    <x v="3"/>
    <s v="Socle"/>
    <s v="Ensemble annuaire"/>
    <x v="10"/>
  </r>
  <r>
    <s v="EXPANN-07"/>
    <x v="0"/>
    <s v="Gestion du système et procédures d’exploitation / fichiers journaux"/>
    <s v="La liste des erreurs possibles DOIT être fournie par l’éditeur/intégrateur avec pour chacune une description, son identification et le plan d’actions pour la traiter."/>
    <s v="E"/>
    <s v="E"/>
    <x v="3"/>
    <s v="Socle"/>
    <s v="Ensemble annuaire"/>
    <x v="10"/>
  </r>
  <r>
    <s v="EXPANN-08"/>
    <x v="0"/>
    <s v="Gestion du système et procédures d’exploitation / fichiers journaux"/>
    <s v="Les messages enregistrés dans le journal pour les erreurs DOIVENT avoir été conçus avec un objectif d’exploitation (vs d’aide au développement)."/>
    <s v="E"/>
    <s v="E"/>
    <x v="3"/>
    <s v="Socle"/>
    <s v="Ensemble annuaire"/>
    <x v="10"/>
  </r>
  <r>
    <s v="EXPANN-09"/>
    <x v="0"/>
    <s v="Gestion du système et procédures d’exploitation / fichiers journaux"/>
    <s v="La pertinence des erreurs relevées DEVRAIT permettre la création d’indicateurs."/>
    <s v="R"/>
    <s v="R"/>
    <x v="3"/>
    <s v="Socle"/>
    <s v="Ensemble annuaire"/>
    <x v="10"/>
  </r>
  <r>
    <s v="EXPANN-10"/>
    <x v="0"/>
    <s v="Gestion du système et procédures d’exploitation / fichiers journaux"/>
    <s v="Ce journal DOIT aussi être soumis à un cycle d’exploitation (compression, archivage, purge,…)."/>
    <s v="E"/>
    <s v="E"/>
    <x v="3"/>
    <s v="Socle"/>
    <s v="Ensemble annuaire"/>
    <x v="10"/>
  </r>
  <r>
    <s v="EXPANN-11"/>
    <x v="0"/>
    <s v="Gestion du système et procédures d’exploitation / sauvegarde"/>
    <s v="La limitation de perte de données exigée par le marché DOIT être couverte par un plan de sauvegarde."/>
    <s v="E"/>
    <s v="E"/>
    <x v="3"/>
    <s v="Socle"/>
    <s v="Ensemble annuaire"/>
    <x v="10"/>
  </r>
  <r>
    <s v="EXPANN-12"/>
    <x v="0"/>
    <s v="Gestion du système et procédures d’exploitation / surveillance"/>
    <s v="Une surveillance spécifique du service annuaire DEVRAIT être active :_x000a_- surveillance de la disponibilité ;_x000a_- surveillance des tâches d’exploitation."/>
    <s v="R"/>
    <s v="R"/>
    <x v="3"/>
    <s v="Socle"/>
    <s v="Ensemble annuaire"/>
    <x v="10"/>
  </r>
  <r>
    <s v="EXPANN-13"/>
    <x v="0"/>
    <s v="Gestion du système et procédures d’exploitation / Maintien en conditions opérationnelles"/>
    <s v="Même après un arrêt de service non planifié, où le service doit être rétabli dans l’urgence, les conditions pré-requises au démarrage DOIVENT être vérifiées avant réouverture du service."/>
    <s v="E"/>
    <s v="E"/>
    <x v="3"/>
    <s v="Socle"/>
    <s v="Ensemble annuaire"/>
    <x v="10"/>
  </r>
  <r>
    <s v="EXPANN-14"/>
    <x v="0"/>
    <s v="Gestion du système et procédures d’exploitation / Maintien en conditions opérationnelles"/>
    <s v="Chaque condition non remplie DOIT déclencher l’activation d’un plan d’action permettant de restaurer l’état souhaité"/>
    <s v="E"/>
    <s v="E"/>
    <x v="3"/>
    <s v="Socle"/>
    <s v="Ensemble annuaire"/>
    <x v="10"/>
  </r>
  <r>
    <s v="EXPANN-15"/>
    <x v="0"/>
    <s v="Disponibilité"/>
    <s v="La disponibilité du service annuaire DOIT être au minimum celle de la solution exigée par le marché pour la solution ENT."/>
    <s v="E"/>
    <s v="E"/>
    <x v="3"/>
    <s v="Socle"/>
    <s v="Ensemble annuaire"/>
    <x v="10"/>
  </r>
  <r>
    <s v="EXPANN-17"/>
    <x v="0"/>
    <s v="Disponibilité"/>
    <s v="Si une disponibilité 24x7 est exigée alors une plage de maintenance DOIT être accordée à l’hébergeur/exploitant."/>
    <s v="E"/>
    <s v="E"/>
    <x v="3"/>
    <s v="Socle"/>
    <s v="Ensemble annuaire"/>
    <x v="10"/>
  </r>
  <r>
    <s v="EXPANN-19"/>
    <x v="0"/>
    <s v="Capacité et Performances"/>
    <s v="Les objectifs de performance DOIVENT être surveillés par l’intermédiaire d’indicateurs pertinents."/>
    <s v="E"/>
    <s v="E"/>
    <x v="3"/>
    <s v="Socle"/>
    <s v="Ensemble annuaire"/>
    <x v="10"/>
  </r>
  <r>
    <s v="EXPANN-21"/>
    <x v="0"/>
    <s v="Capacité et Performances"/>
    <s v="La solution ENT et le modèle opérationnel DEVRAIENT être extensibles, c’est-à-dire adaptables en fonction des volumes et usages."/>
    <s v="R"/>
    <s v="R"/>
    <x v="3"/>
    <s v="Socle"/>
    <s v="Ensemble annuaire"/>
    <x v="10"/>
  </r>
  <r>
    <s v="EXPANN-22"/>
    <x v="0"/>
    <s v="Sécurité"/>
    <s v="Tout accès illégitime aux données annuaire DOIT être interdit."/>
    <s v="E"/>
    <s v="E"/>
    <x v="3"/>
    <s v="Socle"/>
    <s v="Ensemble annuaire"/>
    <x v="10"/>
  </r>
  <r>
    <s v="EXPANN-23"/>
    <x v="0"/>
    <s v="Sécurité"/>
    <s v="Tout accès à l’annuaire DOIT être auditable (toutes les opérations doivent être tracées : connexions réussies ou échouées, démarrage, arrêt, ajout, modification, suppression…)."/>
    <s v="E"/>
    <s v="E"/>
    <x v="3"/>
    <s v="Socle"/>
    <s v="Ensemble annuaire"/>
    <x v="10"/>
  </r>
  <r>
    <s v="EXPANN-24"/>
    <x v="0"/>
    <s v="Tests avant mise en production"/>
    <s v="Même s’il est nécessaire que les données utilisées pour ces tests soient représentatives, elles NE DEVRAIENT PAS être celles de production."/>
    <s v="R"/>
    <s v="R"/>
    <x v="3"/>
    <s v="Socle"/>
    <s v="Ensemble annuaire"/>
    <x v="10"/>
  </r>
  <r>
    <s v="EXPANN-25"/>
    <x v="0"/>
    <s v="Tests avant mise en production"/>
    <s v="Si des données de production sont utilisées, les données DOIVENT :_x000a_- soit être protégées par les mêmes règles de sécurité qu’en production (de façon qu’un testeur ne puisse pas accéder à une donnée à laquelle il n’aurait pas le droit en production) ;_x000a_- soit être anonymisées."/>
    <s v="E"/>
    <s v="E"/>
    <x v="3"/>
    <s v="Socle"/>
    <s v="Ensemble annuaire"/>
    <x v="10"/>
  </r>
  <r>
    <s v="EXPANN-26"/>
    <x v="0"/>
    <s v="Gestion des incidents"/>
    <s v="Toute erreur non applicative sur les accès en lecture ou en écriture de l’annuaire DOIT être considérée comme critique par l’équipe d’exploitation, car elle est révélatrice d’une indisponibilité du service annuaire."/>
    <s v="E"/>
    <s v="E"/>
    <x v="3"/>
    <s v="Socle"/>
    <s v="Ensemble annuaire"/>
    <x v="10"/>
  </r>
  <r>
    <s v="EXPANN-28"/>
    <x v="0"/>
    <s v="Performances"/>
    <s v="Si les données ont été mises en cache, les écritures DOIVENT invalider le cache."/>
    <s v="E"/>
    <s v="E"/>
    <x v="3"/>
    <s v="Socle"/>
    <s v="Ensemble annuaire"/>
    <x v="10"/>
  </r>
  <r>
    <s v="EXPANN-29"/>
    <x v="0"/>
    <s v="Chargement de fichiers"/>
    <s v="Un suivi du déroulement du traitement DOIT être fourni à l’utilisateur ou l’opérateur."/>
    <s v="E"/>
    <s v="E"/>
    <x v="3"/>
    <s v="Socle"/>
    <s v="Ensemble annuaire"/>
    <x v="10"/>
  </r>
  <r>
    <s v="EXPANN-30"/>
    <x v="0"/>
    <s v="Chargement de fichiers"/>
    <s v="Des rapports « utilisateur » DOIVENT être générés (un rapport par école ou par établissement), à destination de l’administrateur propriétaire des données pour les imports AAF, ou les imports d’autres sources externes, ou de l’utilisateur ayant déclenché le traitement d’import depuis l’ENT. Ils DOIVENT contenir l’information des requêtes n’ayant pas pu aboutir et les données nécessaires à la résolution."/>
    <s v="E"/>
    <s v="E"/>
    <x v="3"/>
    <s v="Socle"/>
    <s v="Ensemble annuaire"/>
    <x v="10"/>
  </r>
  <r>
    <s v="EXPANN-31"/>
    <x v="0"/>
    <s v="Chargement de fichiers"/>
    <s v="Les rapports « utilisateur » DEVRAIENT contenir un bilan du chargement (nombre de requêtes exécutées par typologie et par statut)."/>
    <s v="R"/>
    <s v="R"/>
    <x v="3"/>
    <s v="Socle"/>
    <s v="Ensemble annuaire"/>
    <x v="10"/>
  </r>
  <r>
    <s v="EXPANN-32"/>
    <x v="0"/>
    <s v="Chargement de fichiers"/>
    <s v="Un rapport « exploitant » DOIT être généré par chaque chargement. Il DOIT contenir les données nécessaires aux diagnostics de tous les incidents rencontrés."/>
    <s v="E"/>
    <s v="E"/>
    <x v="3"/>
    <s v="Socle"/>
    <s v="Ensemble annuaire"/>
    <x v="10"/>
  </r>
  <r>
    <s v="EXPANN-33"/>
    <x v="0"/>
    <s v="Chargement de fichiers"/>
    <s v="Le rapport « exploitant » DEVRAIT contenir un bilan du chargement (nombre de requêtes exécutées par typologie et par statut) utilisable comme indicateur."/>
    <s v="R"/>
    <s v="R"/>
    <x v="3"/>
    <s v="Socle"/>
    <s v="Ensemble annuaire"/>
    <x v="10"/>
  </r>
  <r>
    <s v="EXPANN-34"/>
    <x v="0"/>
    <s v="Chargement d’un fichier « complet »"/>
    <s v=" Une sauvegarde des données DEVRAIT être ordonnancée avant le traitement de chargement d’un « complet »."/>
    <s v="R"/>
    <s v="R"/>
    <x v="3"/>
    <s v="Socle"/>
    <s v="Ensemble annuaire"/>
    <x v="10"/>
  </r>
  <r>
    <s v="EXPANN-35"/>
    <x v="0"/>
    <s v="Chargement d’un fichier « complet »"/>
    <s v="Chaque traitement DEVRAIT mettre à disposition des points de reprise intermédiaires pour respecter toutes les exigences d’exploitation."/>
    <s v="R"/>
    <s v="R"/>
    <x v="3"/>
    <s v="Socle"/>
    <s v="Ensemble annuaire"/>
    <x v="10"/>
  </r>
  <r>
    <s v="EXPANN-39"/>
    <x v="0"/>
    <s v="Chargement d’un fichier « complet »"/>
    <s v="Le traitement d’import d’un « complet » DEVRAIT être planifié durant la plage de faible activité de la solution."/>
    <s v="R"/>
    <s v="R"/>
    <x v="3"/>
    <s v="Socle"/>
    <s v="Ensemble annuaire"/>
    <x v="10"/>
  </r>
  <r>
    <s v="EXPANN-40"/>
    <x v="0"/>
    <s v="Chargement d’un fichier « delta »"/>
    <s v="Le chargement d’un « delta» DEVRAIT être quotidien sauf s’il est remplacé par un « complet»."/>
    <s v="R"/>
    <s v="R"/>
    <x v="3"/>
    <s v="Socle"/>
    <s v="Ensemble annuaire"/>
    <x v="10"/>
  </r>
  <r>
    <s v="EXPANN-41"/>
    <x v="0"/>
    <s v="Chargement d’un fichier « delta »"/>
    <s v="Le délai entre la réception et le chargement d’un « delta » DEVRAIT être réduit au minimum, afin que les modifications soient disponibles au plus vite dans l’ENT (dès le lendemain si possible)."/>
    <s v="R"/>
    <s v="R"/>
    <x v="3"/>
    <s v="Socle"/>
    <s v="Ensemble annuaire"/>
    <x v="10"/>
  </r>
  <r>
    <s v="EXPANN-42"/>
    <x v="0"/>
    <s v="Chargement d’un fichier « delta »"/>
    <s v="le chargement d’un « delta » DEVRAIT être planifié durant une plage de faible activité de la solution comme la plage de maintenance."/>
    <s v="R"/>
    <s v="R"/>
    <x v="3"/>
    <s v="Socle"/>
    <s v="Ensemble annuaire"/>
    <x v="10"/>
  </r>
  <r>
    <s v="EXPANN-43"/>
    <x v="0"/>
    <s v="Chargement de fichier"/>
    <s v="Le chargement d’un « complet » DEVRAIT être programmé occasionnellement, pour resynchroniser les données entre l’AAF et la solution ENT, et pallier à la non-complétude du traitement d’un « delta »."/>
    <s v="R"/>
    <s v="R"/>
    <x v="3"/>
    <s v="Socle"/>
    <s v="Ensemble annuaire"/>
    <x v="10"/>
  </r>
  <r>
    <s v="EXPANN-44"/>
    <x v="0"/>
    <s v="Alimentation « multi-annuaires »"/>
    <s v="Dans le cas d’une alimentation par de multiples annuaires source de type AAF, le traitement de chargement DOIT enregistrer dans son annuaire et incorporer dans ses identifiants la source d’alimentation correspondante à l’alimentation qu’il est en train d’effectuer"/>
    <s v="E"/>
    <s v="E"/>
    <x v="3"/>
    <s v="Socle"/>
    <s v="Ensemble annuaire"/>
    <x v="10"/>
  </r>
  <r>
    <s v="EXPANN-45"/>
    <x v="0"/>
    <s v="Suppression d’un compte"/>
    <s v="Une requête de suppression de compte DEVRAIT avoir comme résultat de désactiver le compte tout en le conservant pendant une durée déterminée avant sa suppression réelle (la purge)."/>
    <s v="R"/>
    <s v="R"/>
    <x v="3"/>
    <s v="Socle"/>
    <s v="Ensemble annuaire"/>
    <x v="10"/>
  </r>
  <r>
    <s v="EXPANN-46"/>
    <x v="0"/>
    <s v="Suppression d’un compte"/>
    <s v="Cette désactivation DEVRAIT interdire pour cet utilisateur l’accès à l’ENT et à ses services."/>
    <s v="R"/>
    <s v="R"/>
    <x v="3"/>
    <s v="Socle"/>
    <s v="Ensemble annuaire"/>
    <x v="10"/>
  </r>
  <r>
    <s v="EXPANN-47"/>
    <x v="0"/>
    <s v="Suppression d’un compte"/>
    <s v="Une exception à la règle précédente DEVRAIT permettre à l’utilisateur, si le projet l’accepte, de récupérer ses données personnelles."/>
    <s v="R"/>
    <s v="R"/>
    <x v="3"/>
    <s v="Socle"/>
    <s v="Ensemble annuaire"/>
    <x v="10"/>
  </r>
  <r>
    <s v="EXPANN-48"/>
    <x v="0"/>
    <s v="Suppression d’un compte"/>
    <s v="Les données à caractère personnel traitées dans le cadre d’un compte ENT DOIVENT être « supprimées de l’ENT dans un délai de 3 mois dès lors que la personne concernée n’a plus vocation à détenir un compte »)._x000a_À défaut, dans les cas où les personnes ont une légitimité à conserver leur compte pendant une période supérieure à 3 mois, tous les comptes désactivés depuis plus de trois mois DOIVENT être supprimés (purgés) lors de la procédure de changement d’année scolaire."/>
    <s v="E"/>
    <s v="E"/>
    <x v="3"/>
    <s v="Socle"/>
    <s v="Ensemble annuaire"/>
    <x v="10"/>
  </r>
  <r>
    <s v="JUR-01"/>
    <x v="0"/>
    <s v="Formalités CNIL"/>
    <s v="La mise à disposition de l’ENT ne DOIT intervenir que si le responsable de traitement de données à caractère personnel a bien effectué les formalités préalables nécessaires auprès de la CNIL."/>
    <s v="E"/>
    <s v="E"/>
    <x v="4"/>
    <s v="Juridique"/>
    <s v="Annexe opérationelle"/>
    <x v="11"/>
  </r>
  <r>
    <s v="JUR-02"/>
    <x v="0"/>
    <s v="Sécurité CNIL"/>
    <s v="L’ensemble des données à caractère personnel présentes dans l’ENT DOIVENT faire l’objet de mesures de protection adéquate, de façon à ce qu’elles ne soient pas supprimées ou endommagées ou qu’un tiers non autorisé y ait accès."/>
    <s v="E"/>
    <s v="E"/>
    <x v="4"/>
    <s v="Juridique"/>
    <s v="Annexe opérationelle"/>
    <x v="11"/>
  </r>
  <r>
    <s v="JUR-04"/>
    <x v="0"/>
    <s v="Localisation des données"/>
    <s v="Le site d’hébergement et la localisation des données DOIVENT notamment être précisés et répondre aux dispositions applicables à la protection des données à caractère personnel, en particulier les dispositions relatives aux flux transfrontières."/>
    <s v="E"/>
    <s v="E"/>
    <x v="4"/>
    <s v="Juridique"/>
    <s v="Annexe opérationelle"/>
    <x v="11"/>
  </r>
  <r>
    <s v="JUR-05"/>
    <x v="0"/>
    <s v="Traçabilité et journalisation"/>
    <s v="La traçabilité et journalisation nécessaires sur un plan technique, et sur un plan juridique pour la gestion des preuves, DOIVENT respecter les durées de conservation des données à caractère personnel, ce qui implique de prévoir un système de purge."/>
    <s v="E"/>
    <s v="E"/>
    <x v="4"/>
    <s v="Juridique"/>
    <s v="Annexe opérationelle"/>
    <x v="11"/>
  </r>
  <r>
    <s v="JUR-06"/>
    <x v="0"/>
    <s v="Conservation des données"/>
    <s v="La durée de conservation des données en ligne, sauvegardées ou archivées DOIT être en conformité avec les besoins exprimés, les règles de sécurité et de confidentialité, les accords des personnes concernées par les données personnelles et les règles de conservation des archives publiques."/>
    <s v="E"/>
    <s v="E"/>
    <x v="4"/>
    <s v="Juridique"/>
    <s v="Annexe opérationelle"/>
    <x v="11"/>
  </r>
  <r>
    <s v="JUR-07"/>
    <x v="0"/>
    <s v="Confidentialité des données"/>
    <s v="La solution ENT DOIT présenter toutes les garanties requises par les dispositions applicables à la protection des données à caractère personnel notamment concernant la sécurité et la confidentialité."/>
    <s v="E"/>
    <s v="E"/>
    <x v="4"/>
    <s v="Juridique"/>
    <s v="Annexe opérationelle"/>
    <x v="11"/>
  </r>
  <r>
    <s v="JUR-08"/>
    <x v="0"/>
    <s v="Sous-traitants"/>
    <s v="Au sens des dispositions applicables à la protection des données à caractère personnel, les sous-traitants DOIVENT se voir imposer les mêmes exigences juridiques de sécurité et de confidentialité des données que le responsable de traitement."/>
    <s v="E"/>
    <s v="E"/>
    <x v="4"/>
    <s v="Juridique"/>
    <s v="Annexe opérationelle"/>
    <x v="11"/>
  </r>
  <r>
    <s v="JUR-09"/>
    <x v="0"/>
    <s v="Cookies"/>
    <s v="Les éditeurs de sites internet et les émetteurs de cookies DOIVENT respecter l’obligation d’information des utilisateurs de l’ENT et obtenir le consentement de ces-derniers avant toute utilisation ou lecture de cookies sur leur terminal."/>
    <s v="E"/>
    <s v="E"/>
    <x v="4"/>
    <s v="Juridique"/>
    <s v="Annexe opérationelle"/>
    <x v="11"/>
  </r>
  <r>
    <s v="JUR-10"/>
    <x v="0"/>
    <s v="Propriété des tiers"/>
    <s v="Les contenus diffusés dans l’ENT DOIVENT respecter les droits des tiers (vie privée, droit à l’image, propriété intellectuelle)"/>
    <s v="E"/>
    <s v="E"/>
    <x v="4"/>
    <s v="Juridique"/>
    <s v="Annexe opérationelle"/>
    <x v="1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5:B8" firstHeaderRow="1" firstDataRow="1" firstDataCol="1" rowPageCount="3" colPageCount="1"/>
  <pivotFields count="11">
    <pivotField subtotalTop="0" showAll="0">
      <items count="46">
        <item x="1"/>
        <item x="0"/>
        <item x="2"/>
        <item x="12"/>
        <item x="13"/>
        <item x="11"/>
        <item x="10"/>
        <item x="3"/>
        <item x="4"/>
        <item x="8"/>
        <item x="6"/>
        <item x="9"/>
        <item x="5"/>
        <item x="7"/>
        <item x="16"/>
        <item x="17"/>
        <item x="15"/>
        <item x="14"/>
        <item x="31"/>
        <item x="34"/>
        <item x="33"/>
        <item x="32"/>
        <item x="21"/>
        <item x="23"/>
        <item x="18"/>
        <item x="19"/>
        <item x="20"/>
        <item x="22"/>
        <item x="25"/>
        <item x="29"/>
        <item x="24"/>
        <item x="30"/>
        <item x="28"/>
        <item x="26"/>
        <item x="27"/>
        <item x="37"/>
        <item x="38"/>
        <item x="36"/>
        <item x="35"/>
        <item x="44"/>
        <item x="40"/>
        <item x="39"/>
        <item x="42"/>
        <item x="41"/>
        <item x="43"/>
        <item t="default"/>
      </items>
    </pivotField>
    <pivotField dataField="1" subtotalTop="0" showAll="0"/>
    <pivotField axis="axisPage" subtotalTop="0" multipleItemSelectionAllowed="1" showAll="0">
      <items count="3">
        <item h="1" x="0"/>
        <item x="1"/>
        <item t="default"/>
      </items>
    </pivotField>
    <pivotField axis="axisPage" subtotalTop="0" multipleItemSelectionAllowed="1" showAll="0">
      <items count="170">
        <item x="81"/>
        <item x="165"/>
        <item x="72"/>
        <item x="42"/>
        <item x="43"/>
        <item x="57"/>
        <item x="91"/>
        <item x="31"/>
        <item x="71"/>
        <item x="147"/>
        <item x="39"/>
        <item x="155"/>
        <item x="53"/>
        <item x="145"/>
        <item x="50"/>
        <item x="162"/>
        <item x="1"/>
        <item x="29"/>
        <item x="121"/>
        <item x="68"/>
        <item x="60"/>
        <item x="7"/>
        <item x="76"/>
        <item x="118"/>
        <item x="115"/>
        <item x="86"/>
        <item x="33"/>
        <item x="41"/>
        <item x="27"/>
        <item x="133"/>
        <item x="100"/>
        <item x="93"/>
        <item x="120"/>
        <item x="36"/>
        <item x="139"/>
        <item x="166"/>
        <item x="156"/>
        <item x="107"/>
        <item x="97"/>
        <item x="32"/>
        <item x="78"/>
        <item x="59"/>
        <item x="47"/>
        <item x="108"/>
        <item x="142"/>
        <item x="117"/>
        <item x="135"/>
        <item x="136"/>
        <item x="48"/>
        <item x="151"/>
        <item x="37"/>
        <item x="64"/>
        <item x="127"/>
        <item x="70"/>
        <item x="138"/>
        <item x="98"/>
        <item x="77"/>
        <item x="49"/>
        <item x="150"/>
        <item x="79"/>
        <item x="102"/>
        <item x="75"/>
        <item x="126"/>
        <item x="123"/>
        <item x="122"/>
        <item x="92"/>
        <item x="73"/>
        <item x="55"/>
        <item x="66"/>
        <item x="99"/>
        <item x="124"/>
        <item x="84"/>
        <item x="82"/>
        <item x="90"/>
        <item x="8"/>
        <item x="9"/>
        <item x="161"/>
        <item x="20"/>
        <item x="158"/>
        <item x="157"/>
        <item x="52"/>
        <item x="51"/>
        <item x="4"/>
        <item x="94"/>
        <item x="149"/>
        <item x="54"/>
        <item x="128"/>
        <item x="69"/>
        <item x="0"/>
        <item x="113"/>
        <item x="26"/>
        <item x="19"/>
        <item x="134"/>
        <item x="63"/>
        <item x="25"/>
        <item x="74"/>
        <item x="38"/>
        <item x="101"/>
        <item x="62"/>
        <item x="21"/>
        <item x="5"/>
        <item x="61"/>
        <item x="129"/>
        <item x="159"/>
        <item x="110"/>
        <item x="106"/>
        <item x="56"/>
        <item x="34"/>
        <item x="130"/>
        <item x="132"/>
        <item x="168"/>
        <item x="131"/>
        <item x="88"/>
        <item x="95"/>
        <item x="160"/>
        <item x="85"/>
        <item x="119"/>
        <item x="111"/>
        <item x="105"/>
        <item x="152"/>
        <item x="15"/>
        <item x="16"/>
        <item x="17"/>
        <item x="18"/>
        <item x="163"/>
        <item x="164"/>
        <item x="14"/>
        <item x="141"/>
        <item x="46"/>
        <item x="45"/>
        <item x="112"/>
        <item x="40"/>
        <item x="104"/>
        <item x="109"/>
        <item x="58"/>
        <item x="80"/>
        <item x="114"/>
        <item x="154"/>
        <item x="148"/>
        <item x="24"/>
        <item x="28"/>
        <item x="2"/>
        <item x="23"/>
        <item x="10"/>
        <item x="12"/>
        <item x="11"/>
        <item x="22"/>
        <item x="3"/>
        <item x="13"/>
        <item x="144"/>
        <item x="87"/>
        <item x="153"/>
        <item x="89"/>
        <item x="67"/>
        <item x="6"/>
        <item x="143"/>
        <item x="137"/>
        <item x="125"/>
        <item x="146"/>
        <item x="116"/>
        <item x="30"/>
        <item x="96"/>
        <item x="44"/>
        <item x="103"/>
        <item x="65"/>
        <item x="83"/>
        <item x="35"/>
        <item x="140"/>
        <item x="167"/>
        <item t="default"/>
      </items>
    </pivotField>
    <pivotField subtotalTop="0" showAll="0"/>
    <pivotField subtotalTop="0" multipleItemSelectionAllowed="1" showAll="0"/>
    <pivotField subtotalTop="0" showAll="0"/>
    <pivotField axis="axisPage" subtotalTop="0" multipleItemSelectionAllowed="1" showAll="0">
      <items count="50">
        <item x="29"/>
        <item x="31"/>
        <item x="15"/>
        <item x="20"/>
        <item x="34"/>
        <item x="45"/>
        <item x="1"/>
        <item x="7"/>
        <item x="16"/>
        <item x="5"/>
        <item x="35"/>
        <item x="32"/>
        <item x="24"/>
        <item x="22"/>
        <item x="23"/>
        <item x="39"/>
        <item x="17"/>
        <item x="8"/>
        <item x="41"/>
        <item x="46"/>
        <item x="18"/>
        <item x="14"/>
        <item x="40"/>
        <item x="30"/>
        <item x="28"/>
        <item x="11"/>
        <item x="13"/>
        <item x="4"/>
        <item x="0"/>
        <item x="19"/>
        <item x="12"/>
        <item x="48"/>
        <item x="36"/>
        <item x="38"/>
        <item x="37"/>
        <item x="26"/>
        <item x="42"/>
        <item x="47"/>
        <item x="10"/>
        <item x="9"/>
        <item x="2"/>
        <item x="6"/>
        <item x="21"/>
        <item x="44"/>
        <item x="25"/>
        <item x="43"/>
        <item x="27"/>
        <item x="3"/>
        <item x="33"/>
        <item t="default"/>
      </items>
    </pivotField>
    <pivotField axis="axisRow" subtotalTop="0" showAll="0">
      <items count="3">
        <item sd="0" x="0"/>
        <item x="1"/>
        <item t="default"/>
      </items>
    </pivotField>
    <pivotField subtotalTop="0" showAll="0"/>
    <pivotField subtotalTop="0" showAll="0"/>
  </pivotFields>
  <rowFields count="1">
    <field x="8"/>
  </rowFields>
  <rowItems count="3">
    <i>
      <x/>
    </i>
    <i>
      <x v="1"/>
    </i>
    <i t="grand">
      <x/>
    </i>
  </rowItems>
  <colItems count="1">
    <i/>
  </colItems>
  <pageFields count="3">
    <pageField fld="2" hier="-1"/>
    <pageField fld="7" hier="-1"/>
    <pageField fld="3" hier="-1"/>
  </pageFields>
  <dataFields count="1">
    <dataField name="Count of Référence"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4:B6" firstHeaderRow="1" firstDataRow="1" firstDataCol="1" rowPageCount="2" colPageCount="1"/>
  <pivotFields count="10">
    <pivotField dataField="1" subtotalTop="0" showAll="0"/>
    <pivotField axis="axisPage" subtotalTop="0" multipleItemSelectionAllowed="1" showAll="0">
      <items count="3">
        <item h="1" x="0"/>
        <item x="1"/>
        <item t="default"/>
      </items>
    </pivotField>
    <pivotField subtotalTop="0" showAll="0"/>
    <pivotField subtotalTop="0" showAll="0"/>
    <pivotField subtotalTop="0" showAll="0"/>
    <pivotField subtotalTop="0" showAll="0"/>
    <pivotField axis="axisRow" subtotalTop="0" showAll="0">
      <items count="6">
        <item x="3"/>
        <item x="4"/>
        <item x="0"/>
        <item x="2"/>
        <item x="1"/>
        <item t="default"/>
      </items>
    </pivotField>
    <pivotField subtotalTop="0" showAll="0"/>
    <pivotField subtotalTop="0" showAll="0"/>
    <pivotField axis="axisPage" subtotalTop="0" showAll="0">
      <items count="13">
        <item x="0"/>
        <item x="1"/>
        <item x="2"/>
        <item x="3"/>
        <item x="4"/>
        <item x="5"/>
        <item x="6"/>
        <item x="7"/>
        <item x="8"/>
        <item x="11"/>
        <item x="10"/>
        <item x="9"/>
        <item t="default"/>
      </items>
    </pivotField>
  </pivotFields>
  <rowFields count="1">
    <field x="6"/>
  </rowFields>
  <rowItems count="2">
    <i>
      <x v="4"/>
    </i>
    <i t="grand">
      <x/>
    </i>
  </rowItems>
  <colItems count="1">
    <i/>
  </colItems>
  <pageFields count="2">
    <pageField fld="1" hier="-1"/>
    <pageField fld="9" hier="-1"/>
  </pageFields>
  <dataFields count="1">
    <dataField name="Count of Référence"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H21"/>
  <sheetViews>
    <sheetView tabSelected="1" workbookViewId="0">
      <selection activeCell="A13" sqref="A13:G13"/>
    </sheetView>
  </sheetViews>
  <sheetFormatPr baseColWidth="10" defaultColWidth="11.42578125" defaultRowHeight="12.75" x14ac:dyDescent="0.2"/>
  <cols>
    <col min="1" max="2" width="12" style="2" customWidth="1"/>
    <col min="3" max="3" width="26.7109375" style="2" customWidth="1"/>
    <col min="4" max="4" width="76.5703125" style="2" customWidth="1"/>
    <col min="5" max="5" width="9.140625" style="2" customWidth="1"/>
    <col min="6" max="7" width="11.42578125" style="2" customWidth="1"/>
    <col min="8" max="8" width="5.42578125" style="2" customWidth="1"/>
    <col min="9" max="16384" width="11.42578125" style="2"/>
  </cols>
  <sheetData>
    <row r="1" spans="1:8" x14ac:dyDescent="0.2">
      <c r="A1" s="1"/>
      <c r="B1" s="1"/>
      <c r="C1" s="1"/>
      <c r="D1" s="1"/>
      <c r="E1" s="1"/>
      <c r="F1" s="1"/>
      <c r="G1" s="1"/>
      <c r="H1" s="1"/>
    </row>
    <row r="2" spans="1:8" ht="15" customHeight="1" x14ac:dyDescent="0.2">
      <c r="A2" s="86"/>
      <c r="B2" s="87"/>
      <c r="C2" s="88"/>
      <c r="D2" s="95" t="s">
        <v>0</v>
      </c>
      <c r="E2" s="86"/>
      <c r="F2" s="87"/>
      <c r="G2" s="88"/>
      <c r="H2" s="1"/>
    </row>
    <row r="3" spans="1:8" x14ac:dyDescent="0.2">
      <c r="A3" s="89"/>
      <c r="B3" s="90"/>
      <c r="C3" s="91"/>
      <c r="D3" s="96"/>
      <c r="E3" s="89"/>
      <c r="F3" s="90"/>
      <c r="G3" s="91"/>
      <c r="H3" s="1"/>
    </row>
    <row r="4" spans="1:8" ht="75" customHeight="1" x14ac:dyDescent="0.2">
      <c r="A4" s="92"/>
      <c r="B4" s="93"/>
      <c r="C4" s="94"/>
      <c r="D4" s="97"/>
      <c r="E4" s="92"/>
      <c r="F4" s="93"/>
      <c r="G4" s="94"/>
      <c r="H4" s="1"/>
    </row>
    <row r="5" spans="1:8" ht="12.75" customHeight="1" x14ac:dyDescent="0.2">
      <c r="A5" s="98" t="s">
        <v>1432</v>
      </c>
      <c r="B5" s="98"/>
      <c r="C5" s="98"/>
      <c r="D5" s="98"/>
      <c r="E5" s="98"/>
      <c r="F5" s="98"/>
      <c r="G5" s="98"/>
      <c r="H5" s="3"/>
    </row>
    <row r="6" spans="1:8" ht="12.75" customHeight="1" x14ac:dyDescent="0.2">
      <c r="A6" s="98"/>
      <c r="B6" s="98"/>
      <c r="C6" s="98"/>
      <c r="D6" s="98"/>
      <c r="E6" s="98"/>
      <c r="F6" s="98"/>
      <c r="G6" s="98"/>
      <c r="H6" s="3"/>
    </row>
    <row r="7" spans="1:8" ht="12.75" customHeight="1" x14ac:dyDescent="0.2">
      <c r="A7" s="98"/>
      <c r="B7" s="98"/>
      <c r="C7" s="98"/>
      <c r="D7" s="98"/>
      <c r="E7" s="98"/>
      <c r="F7" s="98"/>
      <c r="G7" s="98"/>
      <c r="H7" s="3"/>
    </row>
    <row r="8" spans="1:8" ht="12.75" customHeight="1" x14ac:dyDescent="0.2">
      <c r="A8" s="98"/>
      <c r="B8" s="98"/>
      <c r="C8" s="98"/>
      <c r="D8" s="98"/>
      <c r="E8" s="98"/>
      <c r="F8" s="98"/>
      <c r="G8" s="98"/>
      <c r="H8" s="3"/>
    </row>
    <row r="9" spans="1:8" x14ac:dyDescent="0.2">
      <c r="A9" s="1"/>
      <c r="B9" s="1"/>
      <c r="C9" s="1"/>
      <c r="D9" s="1"/>
      <c r="E9" s="1"/>
      <c r="F9" s="1"/>
      <c r="G9" s="1"/>
      <c r="H9" s="1"/>
    </row>
    <row r="10" spans="1:8" x14ac:dyDescent="0.2">
      <c r="A10" s="1"/>
      <c r="B10" s="1"/>
      <c r="C10" s="1"/>
      <c r="D10" s="1"/>
      <c r="E10" s="1"/>
      <c r="F10" s="1"/>
      <c r="G10" s="1"/>
      <c r="H10" s="1"/>
    </row>
    <row r="11" spans="1:8" ht="15.75" x14ac:dyDescent="0.2">
      <c r="A11" s="99" t="s">
        <v>1</v>
      </c>
      <c r="B11" s="99"/>
      <c r="C11" s="99"/>
      <c r="D11" s="99"/>
      <c r="E11" s="99"/>
      <c r="F11" s="99"/>
      <c r="G11" s="99"/>
      <c r="H11" s="1"/>
    </row>
    <row r="12" spans="1:8" x14ac:dyDescent="0.2">
      <c r="A12" s="103"/>
      <c r="B12" s="103"/>
      <c r="C12" s="103"/>
      <c r="D12" s="103"/>
      <c r="E12" s="103"/>
      <c r="F12" s="103"/>
      <c r="G12" s="103"/>
      <c r="H12" s="1"/>
    </row>
    <row r="13" spans="1:8" ht="47.25" customHeight="1" x14ac:dyDescent="0.2">
      <c r="A13" s="101" t="s">
        <v>2</v>
      </c>
      <c r="B13" s="101"/>
      <c r="C13" s="101"/>
      <c r="D13" s="101"/>
      <c r="E13" s="101"/>
      <c r="F13" s="101"/>
      <c r="G13" s="101"/>
      <c r="H13" s="4"/>
    </row>
    <row r="14" spans="1:8" ht="147.75" customHeight="1" x14ac:dyDescent="0.2">
      <c r="A14" s="102" t="s">
        <v>1428</v>
      </c>
      <c r="B14" s="102"/>
      <c r="C14" s="102"/>
      <c r="D14" s="102"/>
      <c r="E14" s="102"/>
      <c r="F14" s="102"/>
      <c r="G14" s="102"/>
      <c r="H14" s="1"/>
    </row>
    <row r="15" spans="1:8" x14ac:dyDescent="0.2">
      <c r="A15" s="1"/>
      <c r="B15" s="1"/>
      <c r="C15" s="1"/>
      <c r="D15" s="1"/>
      <c r="E15" s="1"/>
      <c r="F15" s="1"/>
      <c r="G15" s="1"/>
      <c r="H15" s="1"/>
    </row>
    <row r="16" spans="1:8" x14ac:dyDescent="0.2">
      <c r="A16" s="3"/>
      <c r="B16" s="3"/>
      <c r="C16" s="3"/>
      <c r="D16" s="3"/>
      <c r="E16" s="3"/>
      <c r="F16" s="3"/>
      <c r="G16" s="3"/>
      <c r="H16" s="3"/>
    </row>
    <row r="17" spans="1:8" ht="15.75" x14ac:dyDescent="0.2">
      <c r="A17" s="99" t="s">
        <v>3</v>
      </c>
      <c r="B17" s="99"/>
      <c r="C17" s="99"/>
      <c r="D17" s="99"/>
      <c r="E17" s="99"/>
      <c r="F17" s="99"/>
      <c r="G17" s="99"/>
      <c r="H17" s="1"/>
    </row>
    <row r="18" spans="1:8" x14ac:dyDescent="0.2">
      <c r="A18" s="103"/>
      <c r="B18" s="103"/>
      <c r="C18" s="103"/>
      <c r="D18" s="103"/>
      <c r="E18" s="103"/>
      <c r="F18" s="103"/>
      <c r="G18" s="103"/>
      <c r="H18" s="1"/>
    </row>
    <row r="19" spans="1:8" ht="234.75" customHeight="1" x14ac:dyDescent="0.2">
      <c r="A19" s="104" t="s">
        <v>4</v>
      </c>
      <c r="B19" s="104"/>
      <c r="C19" s="105"/>
      <c r="D19" s="105"/>
      <c r="E19" s="105"/>
      <c r="F19" s="105"/>
      <c r="G19" s="105"/>
      <c r="H19" s="3"/>
    </row>
    <row r="20" spans="1:8" x14ac:dyDescent="0.2">
      <c r="A20" s="100"/>
      <c r="B20" s="100"/>
      <c r="C20" s="100"/>
      <c r="D20" s="100"/>
      <c r="E20" s="100"/>
      <c r="F20" s="100"/>
      <c r="G20" s="100"/>
      <c r="H20" s="3"/>
    </row>
    <row r="21" spans="1:8" x14ac:dyDescent="0.2">
      <c r="A21" s="100"/>
      <c r="B21" s="100"/>
      <c r="C21" s="100"/>
      <c r="D21" s="100"/>
      <c r="E21" s="100"/>
      <c r="F21" s="100"/>
      <c r="G21" s="100"/>
      <c r="H21" s="3"/>
    </row>
  </sheetData>
  <mergeCells count="13">
    <mergeCell ref="A21:G21"/>
    <mergeCell ref="A13:G13"/>
    <mergeCell ref="A14:G14"/>
    <mergeCell ref="A12:G12"/>
    <mergeCell ref="A17:G17"/>
    <mergeCell ref="A18:G18"/>
    <mergeCell ref="A19:G19"/>
    <mergeCell ref="A20:G20"/>
    <mergeCell ref="A2:C4"/>
    <mergeCell ref="D2:D4"/>
    <mergeCell ref="E2:G4"/>
    <mergeCell ref="A5:G8"/>
    <mergeCell ref="A11:G11"/>
  </mergeCells>
  <pageMargins left="0.7" right="0.7" top="0.75" bottom="0.75" header="0.3" footer="0.3"/>
  <pageSetup paperSize="9" scale="7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6" sqref="B6:B7"/>
    </sheetView>
  </sheetViews>
  <sheetFormatPr baseColWidth="10" defaultColWidth="9.140625" defaultRowHeight="15" x14ac:dyDescent="0.25"/>
  <cols>
    <col min="1" max="1" width="17.7109375" bestFit="1" customWidth="1"/>
    <col min="2" max="2" width="18.42578125" bestFit="1" customWidth="1"/>
    <col min="3" max="3" width="35.140625" bestFit="1" customWidth="1"/>
    <col min="4" max="4" width="29" bestFit="1" customWidth="1"/>
    <col min="5" max="5" width="25.28515625" bestFit="1" customWidth="1"/>
    <col min="6" max="6" width="46.42578125" bestFit="1" customWidth="1"/>
    <col min="7" max="7" width="41.5703125" bestFit="1" customWidth="1"/>
    <col min="8" max="8" width="36.7109375" bestFit="1" customWidth="1"/>
    <col min="9" max="9" width="27.7109375" bestFit="1" customWidth="1"/>
    <col min="10" max="10" width="13.42578125" bestFit="1" customWidth="1"/>
    <col min="11" max="11" width="26" bestFit="1" customWidth="1"/>
    <col min="12" max="12" width="19.7109375" bestFit="1" customWidth="1"/>
    <col min="13" max="13" width="18.85546875" bestFit="1" customWidth="1"/>
    <col min="14" max="14" width="16.28515625" bestFit="1" customWidth="1"/>
    <col min="15" max="15" width="31.5703125" bestFit="1" customWidth="1"/>
    <col min="16" max="16" width="17" bestFit="1" customWidth="1"/>
    <col min="17" max="17" width="11.28515625" bestFit="1" customWidth="1"/>
  </cols>
  <sheetData>
    <row r="1" spans="1:2" x14ac:dyDescent="0.25">
      <c r="A1" s="81" t="s">
        <v>7</v>
      </c>
      <c r="B1" s="78" t="s">
        <v>423</v>
      </c>
    </row>
    <row r="2" spans="1:2" x14ac:dyDescent="0.25">
      <c r="A2" s="81" t="s">
        <v>18</v>
      </c>
      <c r="B2" s="78" t="s">
        <v>838</v>
      </c>
    </row>
    <row r="3" spans="1:2" x14ac:dyDescent="0.25">
      <c r="A3" s="81" t="s">
        <v>14</v>
      </c>
      <c r="B3" s="78" t="s">
        <v>838</v>
      </c>
    </row>
    <row r="5" spans="1:2" x14ac:dyDescent="0.25">
      <c r="A5" s="81" t="s">
        <v>835</v>
      </c>
      <c r="B5" t="s">
        <v>837</v>
      </c>
    </row>
    <row r="6" spans="1:2" x14ac:dyDescent="0.25">
      <c r="A6" s="82" t="s">
        <v>33</v>
      </c>
      <c r="B6" s="83">
        <v>22</v>
      </c>
    </row>
    <row r="7" spans="1:2" x14ac:dyDescent="0.25">
      <c r="A7" s="82" t="s">
        <v>173</v>
      </c>
      <c r="B7" s="83">
        <v>50</v>
      </c>
    </row>
    <row r="8" spans="1:2" x14ac:dyDescent="0.25">
      <c r="A8" s="82" t="s">
        <v>836</v>
      </c>
      <c r="B8" s="83">
        <v>72</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13"/>
    <pageSetUpPr fitToPage="1"/>
  </sheetPr>
  <dimension ref="A1:AF398"/>
  <sheetViews>
    <sheetView zoomScaleNormal="100" workbookViewId="0">
      <pane xSplit="9" ySplit="5" topLeftCell="J393" activePane="bottomRight" state="frozen"/>
      <selection pane="topRight" activeCell="B16" sqref="B16:H16"/>
      <selection pane="bottomLeft" activeCell="B16" sqref="B16:H16"/>
      <selection pane="bottomRight" activeCell="S386" sqref="S386"/>
    </sheetView>
  </sheetViews>
  <sheetFormatPr baseColWidth="10" defaultColWidth="11.42578125" defaultRowHeight="15" x14ac:dyDescent="0.25"/>
  <cols>
    <col min="1" max="1" width="0" style="18" hidden="1" customWidth="1"/>
    <col min="2" max="2" width="8.140625" style="18" customWidth="1"/>
    <col min="3" max="3" width="6.42578125" style="18" customWidth="1"/>
    <col min="4" max="4" width="16.7109375" style="61" customWidth="1"/>
    <col min="5" max="5" width="67" style="34" customWidth="1"/>
    <col min="6" max="6" width="7" style="65" customWidth="1"/>
    <col min="7" max="7" width="8" style="65" customWidth="1"/>
    <col min="8" max="8" width="19.140625" style="35" customWidth="1"/>
    <col min="9" max="9" width="22.140625" style="36" customWidth="1"/>
    <col min="10" max="10" width="14.7109375" style="35" bestFit="1" customWidth="1"/>
    <col min="11" max="11" width="7.28515625" style="35" customWidth="1"/>
    <col min="12" max="14" width="11.85546875" style="35" hidden="1" customWidth="1"/>
    <col min="15" max="15" width="18.5703125" style="18" hidden="1" customWidth="1"/>
    <col min="16" max="16" width="32.7109375" style="18" hidden="1" customWidth="1"/>
    <col min="17" max="17" width="1.28515625" style="16" customWidth="1"/>
    <col min="18" max="19" width="13.7109375" style="18" customWidth="1"/>
    <col min="20" max="20" width="55.7109375" style="18" customWidth="1"/>
    <col min="21" max="25" width="3.28515625" style="37" customWidth="1"/>
    <col min="26" max="31" width="9.140625" style="18" customWidth="1"/>
    <col min="32" max="32" width="10.5703125" style="18" customWidth="1"/>
    <col min="33" max="16384" width="11.42578125" style="18"/>
  </cols>
  <sheetData>
    <row r="1" spans="1:32" x14ac:dyDescent="0.25">
      <c r="B1" s="79"/>
      <c r="C1" s="79"/>
      <c r="D1" s="57"/>
      <c r="E1" s="63"/>
      <c r="F1" s="63"/>
      <c r="G1" s="63"/>
      <c r="H1" s="14"/>
      <c r="I1" s="15"/>
      <c r="J1" s="57"/>
      <c r="K1" s="57"/>
      <c r="L1" s="57"/>
      <c r="M1" s="57"/>
      <c r="N1" s="57"/>
      <c r="O1" s="79"/>
      <c r="P1" s="79"/>
      <c r="R1" s="79"/>
      <c r="S1" s="79"/>
      <c r="T1" s="79"/>
      <c r="U1" s="17"/>
      <c r="V1" s="17"/>
      <c r="W1" s="17"/>
      <c r="X1" s="17"/>
      <c r="Y1" s="17"/>
      <c r="Z1" s="80"/>
      <c r="AA1" s="80"/>
      <c r="AB1" s="80"/>
      <c r="AC1" s="80"/>
      <c r="AD1" s="80"/>
      <c r="AE1" s="80"/>
      <c r="AF1" s="80"/>
    </row>
    <row r="2" spans="1:32" s="24" customFormat="1" ht="39.950000000000003" customHeight="1" x14ac:dyDescent="0.25">
      <c r="B2" s="19"/>
      <c r="C2" s="19"/>
      <c r="D2" s="58"/>
      <c r="E2" s="19" t="s">
        <v>5</v>
      </c>
      <c r="F2" s="62"/>
      <c r="G2" s="62"/>
      <c r="H2" s="20"/>
      <c r="I2" s="20"/>
      <c r="J2" s="19"/>
      <c r="K2" s="19"/>
      <c r="L2" s="19"/>
      <c r="M2" s="19"/>
      <c r="N2" s="19"/>
      <c r="O2" s="19"/>
      <c r="P2" s="19"/>
      <c r="Q2" s="21"/>
      <c r="R2" s="19"/>
      <c r="S2" s="22"/>
      <c r="T2" s="22"/>
      <c r="U2" s="23"/>
      <c r="V2" s="23"/>
      <c r="W2" s="23"/>
      <c r="X2" s="23"/>
      <c r="Y2" s="23"/>
      <c r="AF2" s="25"/>
    </row>
    <row r="3" spans="1:32" s="27" customFormat="1" ht="12" customHeight="1" x14ac:dyDescent="0.25">
      <c r="B3" s="109"/>
      <c r="C3" s="109"/>
      <c r="D3" s="109"/>
      <c r="E3" s="109"/>
      <c r="F3" s="41"/>
      <c r="G3" s="41"/>
      <c r="H3" s="57"/>
      <c r="I3" s="15"/>
      <c r="J3" s="57"/>
      <c r="K3" s="57"/>
      <c r="L3" s="57"/>
      <c r="M3" s="57"/>
      <c r="N3" s="57"/>
      <c r="O3" s="79"/>
      <c r="P3" s="79"/>
      <c r="Q3" s="26"/>
      <c r="R3" s="79"/>
      <c r="S3" s="79"/>
      <c r="T3" s="79"/>
      <c r="U3" s="17"/>
      <c r="V3" s="17"/>
      <c r="W3" s="17"/>
      <c r="X3" s="17"/>
      <c r="Y3" s="17"/>
      <c r="Z3" s="80"/>
      <c r="AA3" s="80"/>
      <c r="AB3" s="80"/>
      <c r="AC3" s="80"/>
      <c r="AD3" s="80"/>
      <c r="AE3" s="80"/>
      <c r="AF3" s="80"/>
    </row>
    <row r="4" spans="1:32" s="24" customFormat="1" x14ac:dyDescent="0.25">
      <c r="B4" s="112" t="s">
        <v>6</v>
      </c>
      <c r="C4" s="110" t="s">
        <v>7</v>
      </c>
      <c r="D4" s="59"/>
      <c r="E4" s="77"/>
      <c r="F4" s="64"/>
      <c r="G4" s="64"/>
      <c r="H4" s="28"/>
      <c r="I4" s="29" t="s">
        <v>8</v>
      </c>
      <c r="J4" s="108" t="s">
        <v>9</v>
      </c>
      <c r="K4" s="108"/>
      <c r="L4" s="108" t="s">
        <v>10</v>
      </c>
      <c r="M4" s="108"/>
      <c r="N4" s="108"/>
      <c r="O4" s="108" t="s">
        <v>11</v>
      </c>
      <c r="P4" s="107" t="s">
        <v>12</v>
      </c>
      <c r="Q4" s="30"/>
      <c r="R4" s="106" t="s">
        <v>13</v>
      </c>
      <c r="S4" s="106"/>
      <c r="T4" s="106"/>
      <c r="U4" s="23"/>
      <c r="V4" s="23"/>
      <c r="W4" s="23"/>
      <c r="X4" s="23"/>
      <c r="Y4" s="23"/>
    </row>
    <row r="5" spans="1:32" s="24" customFormat="1" ht="35.1" customHeight="1" x14ac:dyDescent="0.25">
      <c r="A5" s="24" t="s">
        <v>925</v>
      </c>
      <c r="B5" s="113"/>
      <c r="C5" s="111"/>
      <c r="D5" s="47" t="s">
        <v>14</v>
      </c>
      <c r="E5" s="44" t="s">
        <v>1224</v>
      </c>
      <c r="F5" s="47" t="s">
        <v>16</v>
      </c>
      <c r="G5" s="47" t="s">
        <v>17</v>
      </c>
      <c r="H5" s="48" t="s">
        <v>18</v>
      </c>
      <c r="I5" s="48" t="s">
        <v>1431</v>
      </c>
      <c r="J5" s="49" t="s">
        <v>20</v>
      </c>
      <c r="K5" s="44" t="s">
        <v>21</v>
      </c>
      <c r="L5" s="31" t="s">
        <v>22</v>
      </c>
      <c r="M5" s="31" t="s">
        <v>23</v>
      </c>
      <c r="N5" s="31" t="s">
        <v>24</v>
      </c>
      <c r="O5" s="108"/>
      <c r="P5" s="107"/>
      <c r="Q5" s="30"/>
      <c r="R5" s="76" t="s">
        <v>25</v>
      </c>
      <c r="S5" s="76" t="s">
        <v>26</v>
      </c>
      <c r="T5" s="76" t="s">
        <v>27</v>
      </c>
      <c r="U5" s="23"/>
      <c r="V5" s="23"/>
      <c r="W5" s="23"/>
      <c r="X5" s="23"/>
      <c r="Y5" s="23"/>
    </row>
    <row r="6" spans="1:32" s="24" customFormat="1" ht="63.75" x14ac:dyDescent="0.25">
      <c r="A6" s="24" t="str">
        <f>LEFT(B6,11)</f>
        <v>SOC-INT-IED</v>
      </c>
      <c r="B6" s="50" t="s">
        <v>28</v>
      </c>
      <c r="C6" s="51" t="s">
        <v>29</v>
      </c>
      <c r="D6" s="53" t="s">
        <v>30</v>
      </c>
      <c r="E6" s="84" t="s">
        <v>926</v>
      </c>
      <c r="F6" s="85" t="s">
        <v>31</v>
      </c>
      <c r="G6" s="85" t="s">
        <v>31</v>
      </c>
      <c r="H6" s="54" t="s">
        <v>32</v>
      </c>
      <c r="I6" s="46" t="s">
        <v>33</v>
      </c>
      <c r="J6" s="54" t="s">
        <v>34</v>
      </c>
      <c r="K6" s="32" t="s">
        <v>35</v>
      </c>
      <c r="L6" s="43"/>
      <c r="M6" s="43"/>
      <c r="N6" s="42"/>
      <c r="O6" s="42"/>
      <c r="P6" s="33"/>
      <c r="Q6" s="40"/>
      <c r="R6" s="11"/>
      <c r="S6" s="13" t="s">
        <v>36</v>
      </c>
      <c r="T6" s="11"/>
      <c r="U6" s="23"/>
      <c r="V6" s="23"/>
      <c r="W6" s="23"/>
      <c r="X6" s="23"/>
      <c r="Y6" s="23"/>
    </row>
    <row r="7" spans="1:32" s="24" customFormat="1" ht="25.5" customHeight="1" x14ac:dyDescent="0.25">
      <c r="A7" s="24" t="str">
        <f t="shared" ref="A7:A80" si="0">LEFT(B7,11)</f>
        <v>SOC-INT-IED</v>
      </c>
      <c r="B7" s="50" t="s">
        <v>37</v>
      </c>
      <c r="C7" s="51" t="s">
        <v>29</v>
      </c>
      <c r="D7" s="53" t="s">
        <v>38</v>
      </c>
      <c r="E7" s="84" t="s">
        <v>927</v>
      </c>
      <c r="F7" s="85" t="s">
        <v>31</v>
      </c>
      <c r="G7" s="85" t="s">
        <v>31</v>
      </c>
      <c r="H7" s="54" t="s">
        <v>32</v>
      </c>
      <c r="I7" s="46" t="s">
        <v>33</v>
      </c>
      <c r="J7" s="54" t="s">
        <v>34</v>
      </c>
      <c r="K7" s="32" t="s">
        <v>35</v>
      </c>
      <c r="L7" s="43"/>
      <c r="M7" s="43"/>
      <c r="N7" s="42"/>
      <c r="O7" s="42"/>
      <c r="P7" s="33"/>
      <c r="Q7" s="40"/>
      <c r="R7" s="11"/>
      <c r="S7" s="13" t="s">
        <v>36</v>
      </c>
      <c r="T7" s="11"/>
      <c r="U7" s="23"/>
      <c r="V7" s="23"/>
      <c r="W7" s="23"/>
      <c r="X7" s="23"/>
      <c r="Y7" s="23"/>
    </row>
    <row r="8" spans="1:32" s="24" customFormat="1" ht="51" customHeight="1" x14ac:dyDescent="0.25">
      <c r="A8" s="24" t="str">
        <f t="shared" si="0"/>
        <v>SOC-INT-IED</v>
      </c>
      <c r="B8" s="50" t="s">
        <v>39</v>
      </c>
      <c r="C8" s="51" t="s">
        <v>29</v>
      </c>
      <c r="D8" s="53" t="s">
        <v>38</v>
      </c>
      <c r="E8" s="84" t="s">
        <v>928</v>
      </c>
      <c r="F8" s="85" t="s">
        <v>40</v>
      </c>
      <c r="G8" s="85" t="s">
        <v>40</v>
      </c>
      <c r="H8" s="54" t="s">
        <v>32</v>
      </c>
      <c r="I8" s="46" t="s">
        <v>33</v>
      </c>
      <c r="J8" s="54" t="s">
        <v>34</v>
      </c>
      <c r="K8" s="32" t="s">
        <v>35</v>
      </c>
      <c r="L8" s="43"/>
      <c r="M8" s="43"/>
      <c r="N8" s="42"/>
      <c r="O8" s="42"/>
      <c r="P8" s="33"/>
      <c r="Q8" s="40"/>
      <c r="R8" s="11"/>
      <c r="S8" s="13" t="s">
        <v>36</v>
      </c>
      <c r="T8" s="11"/>
      <c r="U8" s="23"/>
      <c r="V8" s="23"/>
      <c r="W8" s="23"/>
      <c r="X8" s="23"/>
      <c r="Y8" s="23"/>
    </row>
    <row r="9" spans="1:32" s="24" customFormat="1" ht="51" customHeight="1" x14ac:dyDescent="0.25">
      <c r="A9" s="24" t="str">
        <f t="shared" si="0"/>
        <v>SOC-INT-IED</v>
      </c>
      <c r="B9" s="50" t="s">
        <v>839</v>
      </c>
      <c r="C9" s="51" t="s">
        <v>1257</v>
      </c>
      <c r="D9" s="53" t="s">
        <v>30</v>
      </c>
      <c r="E9" s="84" t="s">
        <v>1261</v>
      </c>
      <c r="F9" s="85" t="s">
        <v>40</v>
      </c>
      <c r="G9" s="85" t="s">
        <v>40</v>
      </c>
      <c r="H9" s="54" t="s">
        <v>32</v>
      </c>
      <c r="I9" s="46" t="s">
        <v>33</v>
      </c>
      <c r="J9" s="54" t="s">
        <v>34</v>
      </c>
      <c r="K9" s="32" t="s">
        <v>35</v>
      </c>
      <c r="L9" s="43"/>
      <c r="M9" s="43"/>
      <c r="N9" s="42"/>
      <c r="O9" s="42"/>
      <c r="P9" s="33"/>
      <c r="Q9" s="40"/>
      <c r="R9" s="11"/>
      <c r="S9" s="13" t="s">
        <v>36</v>
      </c>
      <c r="T9" s="11"/>
      <c r="U9" s="23"/>
      <c r="V9" s="23"/>
      <c r="W9" s="23"/>
      <c r="X9" s="23"/>
      <c r="Y9" s="23"/>
    </row>
    <row r="10" spans="1:32" s="24" customFormat="1" ht="102" x14ac:dyDescent="0.25">
      <c r="A10" s="24" t="str">
        <f t="shared" si="0"/>
        <v>SOC-INT-IED</v>
      </c>
      <c r="B10" s="50" t="s">
        <v>840</v>
      </c>
      <c r="C10" s="51" t="s">
        <v>1257</v>
      </c>
      <c r="D10" s="53" t="s">
        <v>30</v>
      </c>
      <c r="E10" s="84" t="s">
        <v>1262</v>
      </c>
      <c r="F10" s="85" t="s">
        <v>40</v>
      </c>
      <c r="G10" s="85" t="s">
        <v>40</v>
      </c>
      <c r="H10" s="54" t="s">
        <v>32</v>
      </c>
      <c r="I10" s="46" t="s">
        <v>33</v>
      </c>
      <c r="J10" s="54" t="s">
        <v>34</v>
      </c>
      <c r="K10" s="32" t="s">
        <v>35</v>
      </c>
      <c r="L10" s="43"/>
      <c r="M10" s="43"/>
      <c r="N10" s="42"/>
      <c r="O10" s="42"/>
      <c r="P10" s="33"/>
      <c r="Q10" s="40"/>
      <c r="R10" s="11"/>
      <c r="S10" s="13" t="s">
        <v>36</v>
      </c>
      <c r="T10" s="11"/>
      <c r="U10" s="23"/>
      <c r="V10" s="23"/>
      <c r="W10" s="23"/>
      <c r="X10" s="23"/>
      <c r="Y10" s="23"/>
    </row>
    <row r="11" spans="1:32" s="24" customFormat="1" ht="38.25" customHeight="1" x14ac:dyDescent="0.25">
      <c r="A11" s="24" t="str">
        <f t="shared" si="0"/>
        <v>SOC-INT-IED</v>
      </c>
      <c r="B11" s="50" t="s">
        <v>841</v>
      </c>
      <c r="C11" s="51" t="s">
        <v>1312</v>
      </c>
      <c r="D11" s="53" t="s">
        <v>30</v>
      </c>
      <c r="E11" s="84" t="s">
        <v>1402</v>
      </c>
      <c r="F11" s="85" t="s">
        <v>40</v>
      </c>
      <c r="G11" s="85" t="s">
        <v>40</v>
      </c>
      <c r="H11" s="54" t="s">
        <v>32</v>
      </c>
      <c r="I11" s="46" t="s">
        <v>33</v>
      </c>
      <c r="J11" s="54" t="s">
        <v>34</v>
      </c>
      <c r="K11" s="32" t="s">
        <v>35</v>
      </c>
      <c r="L11" s="43"/>
      <c r="M11" s="43"/>
      <c r="N11" s="42"/>
      <c r="O11" s="42"/>
      <c r="P11" s="33"/>
      <c r="Q11" s="40"/>
      <c r="R11" s="11"/>
      <c r="S11" s="13" t="s">
        <v>36</v>
      </c>
      <c r="T11" s="11"/>
      <c r="U11" s="23"/>
      <c r="V11" s="23"/>
      <c r="W11" s="23"/>
      <c r="X11" s="23"/>
      <c r="Y11" s="23"/>
    </row>
    <row r="12" spans="1:32" s="24" customFormat="1" ht="38.25" customHeight="1" x14ac:dyDescent="0.25">
      <c r="A12" s="24" t="str">
        <f t="shared" si="0"/>
        <v>SOC-INT-IED</v>
      </c>
      <c r="B12" s="50" t="s">
        <v>842</v>
      </c>
      <c r="C12" s="51" t="s">
        <v>1312</v>
      </c>
      <c r="D12" s="53" t="s">
        <v>30</v>
      </c>
      <c r="E12" s="84" t="s">
        <v>1403</v>
      </c>
      <c r="F12" s="85" t="s">
        <v>31</v>
      </c>
      <c r="G12" s="85" t="s">
        <v>31</v>
      </c>
      <c r="H12" s="54" t="s">
        <v>32</v>
      </c>
      <c r="I12" s="46" t="s">
        <v>33</v>
      </c>
      <c r="J12" s="54" t="s">
        <v>34</v>
      </c>
      <c r="K12" s="32" t="s">
        <v>35</v>
      </c>
      <c r="L12" s="43"/>
      <c r="M12" s="43"/>
      <c r="N12" s="42"/>
      <c r="O12" s="42"/>
      <c r="P12" s="33"/>
      <c r="Q12" s="40"/>
      <c r="R12" s="11"/>
      <c r="S12" s="13" t="s">
        <v>36</v>
      </c>
      <c r="T12" s="11"/>
      <c r="U12" s="23"/>
      <c r="V12" s="23"/>
      <c r="W12" s="23"/>
      <c r="X12" s="23"/>
      <c r="Y12" s="23"/>
    </row>
    <row r="13" spans="1:32" s="24" customFormat="1" ht="51" customHeight="1" x14ac:dyDescent="0.25">
      <c r="A13" s="24" t="str">
        <f t="shared" si="0"/>
        <v>SOC-INT-IED</v>
      </c>
      <c r="B13" s="50" t="s">
        <v>843</v>
      </c>
      <c r="C13" s="51" t="s">
        <v>1312</v>
      </c>
      <c r="D13" s="53" t="s">
        <v>30</v>
      </c>
      <c r="E13" s="84" t="s">
        <v>1404</v>
      </c>
      <c r="F13" s="85" t="s">
        <v>31</v>
      </c>
      <c r="G13" s="85" t="s">
        <v>31</v>
      </c>
      <c r="H13" s="54" t="s">
        <v>32</v>
      </c>
      <c r="I13" s="46" t="s">
        <v>33</v>
      </c>
      <c r="J13" s="54" t="s">
        <v>34</v>
      </c>
      <c r="K13" s="32" t="s">
        <v>35</v>
      </c>
      <c r="L13" s="43"/>
      <c r="M13" s="43"/>
      <c r="N13" s="42"/>
      <c r="O13" s="42"/>
      <c r="P13" s="33"/>
      <c r="Q13" s="40"/>
      <c r="R13" s="11"/>
      <c r="S13" s="13" t="s">
        <v>36</v>
      </c>
      <c r="T13" s="11"/>
      <c r="U13" s="23"/>
      <c r="V13" s="23"/>
      <c r="W13" s="23"/>
      <c r="X13" s="23"/>
      <c r="Y13" s="23"/>
    </row>
    <row r="14" spans="1:32" s="24" customFormat="1" ht="76.5" customHeight="1" x14ac:dyDescent="0.25">
      <c r="A14" s="24" t="str">
        <f t="shared" si="0"/>
        <v>SOC-INT-IED</v>
      </c>
      <c r="B14" s="50" t="s">
        <v>844</v>
      </c>
      <c r="C14" s="51" t="s">
        <v>1257</v>
      </c>
      <c r="D14" s="53" t="s">
        <v>30</v>
      </c>
      <c r="E14" s="84" t="s">
        <v>1263</v>
      </c>
      <c r="F14" s="85" t="s">
        <v>40</v>
      </c>
      <c r="G14" s="85" t="s">
        <v>40</v>
      </c>
      <c r="H14" s="54" t="s">
        <v>32</v>
      </c>
      <c r="I14" s="46" t="s">
        <v>33</v>
      </c>
      <c r="J14" s="54" t="s">
        <v>34</v>
      </c>
      <c r="K14" s="32" t="s">
        <v>35</v>
      </c>
      <c r="L14" s="43"/>
      <c r="M14" s="43"/>
      <c r="N14" s="42"/>
      <c r="O14" s="42"/>
      <c r="P14" s="33"/>
      <c r="Q14" s="40"/>
      <c r="R14" s="11"/>
      <c r="S14" s="13" t="s">
        <v>36</v>
      </c>
      <c r="T14" s="11"/>
      <c r="U14" s="23"/>
      <c r="V14" s="23"/>
      <c r="W14" s="23"/>
      <c r="X14" s="23"/>
      <c r="Y14" s="23"/>
    </row>
    <row r="15" spans="1:32" s="24" customFormat="1" ht="63.75" customHeight="1" x14ac:dyDescent="0.25">
      <c r="A15" s="24" t="str">
        <f t="shared" si="0"/>
        <v>SOC-INT-IED</v>
      </c>
      <c r="B15" s="50" t="s">
        <v>845</v>
      </c>
      <c r="C15" s="51" t="s">
        <v>1257</v>
      </c>
      <c r="D15" s="53" t="s">
        <v>30</v>
      </c>
      <c r="E15" s="84" t="s">
        <v>1264</v>
      </c>
      <c r="F15" s="85" t="s">
        <v>40</v>
      </c>
      <c r="G15" s="85" t="s">
        <v>40</v>
      </c>
      <c r="H15" s="54" t="s">
        <v>32</v>
      </c>
      <c r="I15" s="46" t="s">
        <v>33</v>
      </c>
      <c r="J15" s="54" t="s">
        <v>34</v>
      </c>
      <c r="K15" s="32" t="s">
        <v>35</v>
      </c>
      <c r="L15" s="43"/>
      <c r="M15" s="43"/>
      <c r="N15" s="42"/>
      <c r="O15" s="42"/>
      <c r="P15" s="33"/>
      <c r="Q15" s="40"/>
      <c r="R15" s="11"/>
      <c r="S15" s="13" t="s">
        <v>36</v>
      </c>
      <c r="T15" s="11"/>
      <c r="U15" s="23"/>
      <c r="V15" s="23"/>
      <c r="W15" s="23"/>
      <c r="X15" s="23"/>
      <c r="Y15" s="23"/>
    </row>
    <row r="16" spans="1:32" s="24" customFormat="1" ht="38.25" customHeight="1" x14ac:dyDescent="0.25">
      <c r="A16" s="24" t="str">
        <f t="shared" si="0"/>
        <v>SOC-INT-IED</v>
      </c>
      <c r="B16" s="50" t="s">
        <v>846</v>
      </c>
      <c r="C16" s="51" t="s">
        <v>1257</v>
      </c>
      <c r="D16" s="53" t="s">
        <v>30</v>
      </c>
      <c r="E16" s="84" t="s">
        <v>1265</v>
      </c>
      <c r="F16" s="85" t="s">
        <v>40</v>
      </c>
      <c r="G16" s="85" t="s">
        <v>40</v>
      </c>
      <c r="H16" s="54" t="s">
        <v>32</v>
      </c>
      <c r="I16" s="46" t="s">
        <v>33</v>
      </c>
      <c r="J16" s="54" t="s">
        <v>34</v>
      </c>
      <c r="K16" s="32" t="s">
        <v>35</v>
      </c>
      <c r="L16" s="43"/>
      <c r="M16" s="43"/>
      <c r="N16" s="42"/>
      <c r="O16" s="42"/>
      <c r="P16" s="33"/>
      <c r="Q16" s="40"/>
      <c r="R16" s="11"/>
      <c r="S16" s="13" t="s">
        <v>36</v>
      </c>
      <c r="T16" s="11"/>
      <c r="U16" s="23"/>
      <c r="V16" s="23"/>
      <c r="W16" s="23"/>
      <c r="X16" s="23"/>
      <c r="Y16" s="23"/>
    </row>
    <row r="17" spans="1:25" s="24" customFormat="1" ht="25.5" customHeight="1" x14ac:dyDescent="0.25">
      <c r="A17" s="24" t="str">
        <f t="shared" si="0"/>
        <v>SOC-INT-IED</v>
      </c>
      <c r="B17" s="50" t="s">
        <v>847</v>
      </c>
      <c r="C17" s="51" t="s">
        <v>1257</v>
      </c>
      <c r="D17" s="53" t="s">
        <v>30</v>
      </c>
      <c r="E17" s="84" t="s">
        <v>1266</v>
      </c>
      <c r="F17" s="85" t="s">
        <v>40</v>
      </c>
      <c r="G17" s="85" t="s">
        <v>40</v>
      </c>
      <c r="H17" s="54" t="s">
        <v>32</v>
      </c>
      <c r="I17" s="46" t="s">
        <v>33</v>
      </c>
      <c r="J17" s="54" t="s">
        <v>34</v>
      </c>
      <c r="K17" s="32" t="s">
        <v>35</v>
      </c>
      <c r="L17" s="43"/>
      <c r="M17" s="43"/>
      <c r="N17" s="42"/>
      <c r="O17" s="42"/>
      <c r="P17" s="33"/>
      <c r="Q17" s="40"/>
      <c r="R17" s="11"/>
      <c r="S17" s="13" t="s">
        <v>36</v>
      </c>
      <c r="T17" s="11"/>
      <c r="U17" s="23"/>
      <c r="V17" s="23"/>
      <c r="W17" s="23"/>
      <c r="X17" s="23"/>
      <c r="Y17" s="23"/>
    </row>
    <row r="18" spans="1:25" s="24" customFormat="1" ht="38.25" customHeight="1" x14ac:dyDescent="0.25">
      <c r="A18" s="24" t="str">
        <f t="shared" si="0"/>
        <v>SOC-INT-IED</v>
      </c>
      <c r="B18" s="50" t="s">
        <v>848</v>
      </c>
      <c r="C18" s="51" t="s">
        <v>1257</v>
      </c>
      <c r="D18" s="53" t="s">
        <v>30</v>
      </c>
      <c r="E18" s="84" t="s">
        <v>1267</v>
      </c>
      <c r="F18" s="85" t="s">
        <v>40</v>
      </c>
      <c r="G18" s="85" t="s">
        <v>40</v>
      </c>
      <c r="H18" s="54" t="s">
        <v>32</v>
      </c>
      <c r="I18" s="46" t="s">
        <v>33</v>
      </c>
      <c r="J18" s="54" t="s">
        <v>34</v>
      </c>
      <c r="K18" s="32" t="s">
        <v>35</v>
      </c>
      <c r="L18" s="43"/>
      <c r="M18" s="43"/>
      <c r="N18" s="42"/>
      <c r="O18" s="42"/>
      <c r="P18" s="33"/>
      <c r="Q18" s="40"/>
      <c r="R18" s="11"/>
      <c r="S18" s="13" t="s">
        <v>36</v>
      </c>
      <c r="T18" s="11"/>
      <c r="U18" s="23"/>
      <c r="V18" s="23"/>
      <c r="W18" s="23"/>
      <c r="X18" s="23"/>
      <c r="Y18" s="23"/>
    </row>
    <row r="19" spans="1:25" s="24" customFormat="1" ht="76.5" customHeight="1" x14ac:dyDescent="0.25">
      <c r="A19" s="24" t="str">
        <f t="shared" si="0"/>
        <v>SOC-INT-IED</v>
      </c>
      <c r="B19" s="50" t="s">
        <v>849</v>
      </c>
      <c r="C19" s="51" t="s">
        <v>423</v>
      </c>
      <c r="D19" s="53" t="s">
        <v>30</v>
      </c>
      <c r="E19" s="84" t="s">
        <v>1155</v>
      </c>
      <c r="F19" s="53" t="s">
        <v>110</v>
      </c>
      <c r="G19" s="53" t="s">
        <v>110</v>
      </c>
      <c r="H19" s="54" t="s">
        <v>32</v>
      </c>
      <c r="I19" s="46" t="s">
        <v>33</v>
      </c>
      <c r="J19" s="54" t="s">
        <v>34</v>
      </c>
      <c r="K19" s="32" t="s">
        <v>35</v>
      </c>
      <c r="L19" s="43"/>
      <c r="M19" s="43"/>
      <c r="N19" s="42"/>
      <c r="O19" s="42"/>
      <c r="P19" s="33"/>
      <c r="Q19" s="40"/>
      <c r="R19" s="11"/>
      <c r="S19" s="13" t="s">
        <v>36</v>
      </c>
      <c r="T19" s="11"/>
      <c r="U19" s="23"/>
      <c r="V19" s="23"/>
      <c r="W19" s="23"/>
      <c r="X19" s="23"/>
      <c r="Y19" s="23"/>
    </row>
    <row r="20" spans="1:25" s="24" customFormat="1" ht="76.5" customHeight="1" x14ac:dyDescent="0.25">
      <c r="A20" s="24" t="str">
        <f t="shared" si="0"/>
        <v>SOC-INT-IED</v>
      </c>
      <c r="B20" s="50" t="s">
        <v>850</v>
      </c>
      <c r="C20" s="51" t="s">
        <v>1257</v>
      </c>
      <c r="D20" s="53" t="s">
        <v>30</v>
      </c>
      <c r="E20" s="84" t="s">
        <v>1268</v>
      </c>
      <c r="F20" s="53" t="s">
        <v>110</v>
      </c>
      <c r="G20" s="53" t="s">
        <v>110</v>
      </c>
      <c r="H20" s="54" t="s">
        <v>32</v>
      </c>
      <c r="I20" s="46" t="s">
        <v>33</v>
      </c>
      <c r="J20" s="54" t="s">
        <v>34</v>
      </c>
      <c r="K20" s="32" t="s">
        <v>35</v>
      </c>
      <c r="L20" s="43"/>
      <c r="M20" s="43"/>
      <c r="N20" s="42"/>
      <c r="O20" s="42"/>
      <c r="P20" s="33"/>
      <c r="Q20" s="40"/>
      <c r="R20" s="11"/>
      <c r="S20" s="13" t="s">
        <v>36</v>
      </c>
      <c r="T20" s="11"/>
      <c r="U20" s="23"/>
      <c r="V20" s="23"/>
      <c r="W20" s="23"/>
      <c r="X20" s="23"/>
      <c r="Y20" s="23"/>
    </row>
    <row r="21" spans="1:25" s="24" customFormat="1" ht="51" customHeight="1" x14ac:dyDescent="0.25">
      <c r="A21" s="24" t="str">
        <f t="shared" si="0"/>
        <v>SOC-INT-IED</v>
      </c>
      <c r="B21" s="50" t="s">
        <v>851</v>
      </c>
      <c r="C21" s="51" t="s">
        <v>1312</v>
      </c>
      <c r="D21" s="53" t="s">
        <v>30</v>
      </c>
      <c r="E21" s="84" t="s">
        <v>1405</v>
      </c>
      <c r="F21" s="85" t="s">
        <v>31</v>
      </c>
      <c r="G21" s="85" t="s">
        <v>31</v>
      </c>
      <c r="H21" s="54" t="s">
        <v>32</v>
      </c>
      <c r="I21" s="46" t="s">
        <v>33</v>
      </c>
      <c r="J21" s="54" t="s">
        <v>34</v>
      </c>
      <c r="K21" s="32" t="s">
        <v>35</v>
      </c>
      <c r="L21" s="43"/>
      <c r="M21" s="43"/>
      <c r="N21" s="42"/>
      <c r="O21" s="42"/>
      <c r="P21" s="33"/>
      <c r="Q21" s="40"/>
      <c r="R21" s="11"/>
      <c r="S21" s="13" t="s">
        <v>36</v>
      </c>
      <c r="T21" s="11"/>
      <c r="U21" s="23"/>
      <c r="V21" s="23"/>
      <c r="W21" s="23"/>
      <c r="X21" s="23"/>
      <c r="Y21" s="23"/>
    </row>
    <row r="22" spans="1:25" s="24" customFormat="1" ht="51" customHeight="1" x14ac:dyDescent="0.25">
      <c r="A22" s="24" t="str">
        <f t="shared" si="0"/>
        <v>SOC-INT-IED</v>
      </c>
      <c r="B22" s="50" t="s">
        <v>852</v>
      </c>
      <c r="C22" s="51" t="s">
        <v>1312</v>
      </c>
      <c r="D22" s="53" t="s">
        <v>30</v>
      </c>
      <c r="E22" s="84" t="s">
        <v>1406</v>
      </c>
      <c r="F22" s="53" t="s">
        <v>40</v>
      </c>
      <c r="G22" s="53" t="s">
        <v>40</v>
      </c>
      <c r="H22" s="54" t="s">
        <v>32</v>
      </c>
      <c r="I22" s="46" t="s">
        <v>33</v>
      </c>
      <c r="J22" s="54" t="s">
        <v>34</v>
      </c>
      <c r="K22" s="32" t="s">
        <v>35</v>
      </c>
      <c r="L22" s="43"/>
      <c r="M22" s="43"/>
      <c r="N22" s="42"/>
      <c r="O22" s="42"/>
      <c r="P22" s="33"/>
      <c r="Q22" s="40"/>
      <c r="R22" s="11"/>
      <c r="S22" s="13" t="s">
        <v>36</v>
      </c>
      <c r="T22" s="11"/>
      <c r="U22" s="23"/>
      <c r="V22" s="23"/>
      <c r="W22" s="23"/>
      <c r="X22" s="23"/>
      <c r="Y22" s="23"/>
    </row>
    <row r="23" spans="1:25" s="24" customFormat="1" ht="38.25" customHeight="1" x14ac:dyDescent="0.25">
      <c r="A23" s="24" t="str">
        <f t="shared" si="0"/>
        <v>SOC-INT-IED</v>
      </c>
      <c r="B23" s="50" t="s">
        <v>853</v>
      </c>
      <c r="C23" s="51" t="s">
        <v>423</v>
      </c>
      <c r="D23" s="53" t="s">
        <v>30</v>
      </c>
      <c r="E23" s="84" t="s">
        <v>1156</v>
      </c>
      <c r="F23" s="53" t="s">
        <v>40</v>
      </c>
      <c r="G23" s="53" t="s">
        <v>40</v>
      </c>
      <c r="H23" s="54" t="s">
        <v>32</v>
      </c>
      <c r="I23" s="46" t="s">
        <v>33</v>
      </c>
      <c r="J23" s="54" t="s">
        <v>34</v>
      </c>
      <c r="K23" s="32" t="s">
        <v>35</v>
      </c>
      <c r="L23" s="43"/>
      <c r="M23" s="43"/>
      <c r="N23" s="42"/>
      <c r="O23" s="42"/>
      <c r="P23" s="33"/>
      <c r="Q23" s="40"/>
      <c r="R23" s="11"/>
      <c r="S23" s="13" t="s">
        <v>36</v>
      </c>
      <c r="T23" s="11"/>
      <c r="U23" s="23"/>
      <c r="V23" s="23"/>
      <c r="W23" s="23"/>
      <c r="X23" s="23"/>
      <c r="Y23" s="23"/>
    </row>
    <row r="24" spans="1:25" s="24" customFormat="1" ht="25.5" customHeight="1" x14ac:dyDescent="0.25">
      <c r="A24" s="24" t="str">
        <f t="shared" si="0"/>
        <v>SOC-INT-IED</v>
      </c>
      <c r="B24" s="50" t="s">
        <v>854</v>
      </c>
      <c r="C24" s="51" t="s">
        <v>1257</v>
      </c>
      <c r="D24" s="53" t="s">
        <v>30</v>
      </c>
      <c r="E24" s="84" t="s">
        <v>1269</v>
      </c>
      <c r="F24" s="85" t="s">
        <v>40</v>
      </c>
      <c r="G24" s="85" t="s">
        <v>40</v>
      </c>
      <c r="H24" s="54" t="s">
        <v>32</v>
      </c>
      <c r="I24" s="46" t="s">
        <v>33</v>
      </c>
      <c r="J24" s="54" t="s">
        <v>34</v>
      </c>
      <c r="K24" s="32" t="s">
        <v>35</v>
      </c>
      <c r="L24" s="43"/>
      <c r="M24" s="43"/>
      <c r="N24" s="42"/>
      <c r="O24" s="42"/>
      <c r="P24" s="33"/>
      <c r="Q24" s="40"/>
      <c r="R24" s="11"/>
      <c r="S24" s="13" t="s">
        <v>36</v>
      </c>
      <c r="T24" s="11"/>
      <c r="U24" s="23"/>
      <c r="V24" s="23"/>
      <c r="W24" s="23"/>
      <c r="X24" s="23"/>
      <c r="Y24" s="23"/>
    </row>
    <row r="25" spans="1:25" s="24" customFormat="1" ht="51" customHeight="1" x14ac:dyDescent="0.25">
      <c r="A25" s="24" t="str">
        <f t="shared" si="0"/>
        <v>SOC-INT-IED</v>
      </c>
      <c r="B25" s="50" t="s">
        <v>855</v>
      </c>
      <c r="C25" s="51" t="s">
        <v>1257</v>
      </c>
      <c r="D25" s="53" t="s">
        <v>30</v>
      </c>
      <c r="E25" s="84" t="s">
        <v>1270</v>
      </c>
      <c r="F25" s="85" t="s">
        <v>40</v>
      </c>
      <c r="G25" s="85" t="s">
        <v>40</v>
      </c>
      <c r="H25" s="54" t="s">
        <v>32</v>
      </c>
      <c r="I25" s="46" t="s">
        <v>33</v>
      </c>
      <c r="J25" s="54" t="s">
        <v>34</v>
      </c>
      <c r="K25" s="32" t="s">
        <v>35</v>
      </c>
      <c r="L25" s="43"/>
      <c r="M25" s="43"/>
      <c r="N25" s="42"/>
      <c r="O25" s="42"/>
      <c r="P25" s="33"/>
      <c r="Q25" s="40"/>
      <c r="R25" s="11"/>
      <c r="S25" s="13" t="s">
        <v>36</v>
      </c>
      <c r="T25" s="11"/>
      <c r="U25" s="23"/>
      <c r="V25" s="23"/>
      <c r="W25" s="23"/>
      <c r="X25" s="23"/>
      <c r="Y25" s="23"/>
    </row>
    <row r="26" spans="1:25" s="24" customFormat="1" ht="25.5" customHeight="1" x14ac:dyDescent="0.25">
      <c r="A26" s="24" t="str">
        <f t="shared" si="0"/>
        <v>SOC-INT-IED</v>
      </c>
      <c r="B26" s="50" t="s">
        <v>856</v>
      </c>
      <c r="C26" s="51" t="s">
        <v>423</v>
      </c>
      <c r="D26" s="53" t="s">
        <v>30</v>
      </c>
      <c r="E26" s="84" t="s">
        <v>1157</v>
      </c>
      <c r="F26" s="53" t="s">
        <v>40</v>
      </c>
      <c r="G26" s="53" t="s">
        <v>40</v>
      </c>
      <c r="H26" s="54" t="s">
        <v>32</v>
      </c>
      <c r="I26" s="46" t="s">
        <v>33</v>
      </c>
      <c r="J26" s="54" t="s">
        <v>34</v>
      </c>
      <c r="K26" s="32" t="s">
        <v>35</v>
      </c>
      <c r="L26" s="43"/>
      <c r="M26" s="43"/>
      <c r="N26" s="42"/>
      <c r="O26" s="42"/>
      <c r="P26" s="33"/>
      <c r="Q26" s="40"/>
      <c r="R26" s="11"/>
      <c r="S26" s="13" t="s">
        <v>36</v>
      </c>
      <c r="T26" s="11"/>
      <c r="U26" s="23"/>
      <c r="V26" s="23"/>
      <c r="W26" s="23"/>
      <c r="X26" s="23"/>
      <c r="Y26" s="23"/>
    </row>
    <row r="27" spans="1:25" s="24" customFormat="1" ht="38.25" customHeight="1" x14ac:dyDescent="0.25">
      <c r="A27" s="24" t="str">
        <f t="shared" si="0"/>
        <v>SOC-INT-IED</v>
      </c>
      <c r="B27" s="50" t="s">
        <v>857</v>
      </c>
      <c r="C27" s="51" t="s">
        <v>1312</v>
      </c>
      <c r="D27" s="53" t="s">
        <v>30</v>
      </c>
      <c r="E27" s="84" t="s">
        <v>1407</v>
      </c>
      <c r="F27" s="53" t="s">
        <v>31</v>
      </c>
      <c r="G27" s="53" t="s">
        <v>31</v>
      </c>
      <c r="H27" s="54" t="s">
        <v>32</v>
      </c>
      <c r="I27" s="46" t="s">
        <v>33</v>
      </c>
      <c r="J27" s="54" t="s">
        <v>34</v>
      </c>
      <c r="K27" s="32" t="s">
        <v>35</v>
      </c>
      <c r="L27" s="43"/>
      <c r="M27" s="43"/>
      <c r="N27" s="42"/>
      <c r="O27" s="42"/>
      <c r="P27" s="33"/>
      <c r="Q27" s="40"/>
      <c r="R27" s="11"/>
      <c r="S27" s="13" t="s">
        <v>36</v>
      </c>
      <c r="T27" s="11"/>
      <c r="U27" s="23"/>
      <c r="V27" s="23"/>
      <c r="W27" s="23"/>
      <c r="X27" s="23"/>
      <c r="Y27" s="23"/>
    </row>
    <row r="28" spans="1:25" s="24" customFormat="1" ht="38.25" customHeight="1" x14ac:dyDescent="0.25">
      <c r="A28" s="24" t="str">
        <f t="shared" si="0"/>
        <v>SOC-INT-IED</v>
      </c>
      <c r="B28" s="50" t="s">
        <v>858</v>
      </c>
      <c r="C28" s="51" t="s">
        <v>423</v>
      </c>
      <c r="D28" s="53" t="s">
        <v>30</v>
      </c>
      <c r="E28" s="84" t="s">
        <v>1154</v>
      </c>
      <c r="F28" s="53" t="s">
        <v>40</v>
      </c>
      <c r="G28" s="53" t="s">
        <v>40</v>
      </c>
      <c r="H28" s="54" t="s">
        <v>32</v>
      </c>
      <c r="I28" s="46" t="s">
        <v>33</v>
      </c>
      <c r="J28" s="54" t="s">
        <v>34</v>
      </c>
      <c r="K28" s="32" t="s">
        <v>35</v>
      </c>
      <c r="L28" s="43"/>
      <c r="M28" s="43"/>
      <c r="N28" s="42"/>
      <c r="O28" s="42"/>
      <c r="P28" s="33"/>
      <c r="Q28" s="40"/>
      <c r="R28" s="11"/>
      <c r="S28" s="13" t="s">
        <v>36</v>
      </c>
      <c r="T28" s="11"/>
      <c r="U28" s="23"/>
      <c r="V28" s="23"/>
      <c r="W28" s="23"/>
      <c r="X28" s="23"/>
      <c r="Y28" s="23"/>
    </row>
    <row r="29" spans="1:25" s="24" customFormat="1" ht="38.25" customHeight="1" x14ac:dyDescent="0.25">
      <c r="B29" s="50" t="s">
        <v>1187</v>
      </c>
      <c r="C29" s="51" t="s">
        <v>423</v>
      </c>
      <c r="D29" s="53" t="s">
        <v>38</v>
      </c>
      <c r="E29" s="84" t="s">
        <v>1188</v>
      </c>
      <c r="F29" s="53" t="s">
        <v>40</v>
      </c>
      <c r="G29" s="53" t="s">
        <v>40</v>
      </c>
      <c r="H29" s="54" t="s">
        <v>32</v>
      </c>
      <c r="I29" s="46" t="s">
        <v>33</v>
      </c>
      <c r="J29" s="54" t="s">
        <v>34</v>
      </c>
      <c r="K29" s="32" t="s">
        <v>35</v>
      </c>
      <c r="L29" s="43"/>
      <c r="M29" s="43"/>
      <c r="N29" s="42"/>
      <c r="O29" s="42"/>
      <c r="P29" s="33"/>
      <c r="Q29" s="40"/>
      <c r="R29" s="11"/>
      <c r="S29" s="13" t="s">
        <v>36</v>
      </c>
      <c r="T29" s="11"/>
      <c r="U29" s="23"/>
      <c r="V29" s="23"/>
      <c r="W29" s="23"/>
      <c r="X29" s="23"/>
      <c r="Y29" s="23"/>
    </row>
    <row r="30" spans="1:25" s="24" customFormat="1" ht="25.5" customHeight="1" x14ac:dyDescent="0.25">
      <c r="A30" s="24" t="str">
        <f t="shared" si="0"/>
        <v>SOC-INT-ASE</v>
      </c>
      <c r="B30" s="50" t="s">
        <v>41</v>
      </c>
      <c r="C30" s="51" t="s">
        <v>29</v>
      </c>
      <c r="D30" s="60" t="s">
        <v>30</v>
      </c>
      <c r="E30" s="84" t="s">
        <v>929</v>
      </c>
      <c r="F30" s="60" t="s">
        <v>31</v>
      </c>
      <c r="G30" s="60" t="s">
        <v>31</v>
      </c>
      <c r="H30" s="54" t="s">
        <v>42</v>
      </c>
      <c r="I30" s="46" t="s">
        <v>33</v>
      </c>
      <c r="J30" s="54" t="s">
        <v>34</v>
      </c>
      <c r="K30" s="32" t="s">
        <v>35</v>
      </c>
      <c r="L30" s="43"/>
      <c r="M30" s="43"/>
      <c r="N30" s="42"/>
      <c r="O30" s="42"/>
      <c r="P30" s="33"/>
      <c r="Q30" s="40"/>
      <c r="R30" s="11"/>
      <c r="S30" s="13" t="s">
        <v>36</v>
      </c>
      <c r="T30" s="11"/>
      <c r="U30" s="23"/>
      <c r="V30" s="23"/>
      <c r="W30" s="23"/>
      <c r="X30" s="23"/>
      <c r="Y30" s="23"/>
    </row>
    <row r="31" spans="1:25" s="24" customFormat="1" ht="25.5" customHeight="1" x14ac:dyDescent="0.25">
      <c r="A31" s="24" t="str">
        <f t="shared" si="0"/>
        <v>SOC-INT-ASE</v>
      </c>
      <c r="B31" s="50" t="s">
        <v>43</v>
      </c>
      <c r="C31" s="51" t="s">
        <v>29</v>
      </c>
      <c r="D31" s="53" t="s">
        <v>30</v>
      </c>
      <c r="E31" s="84" t="s">
        <v>930</v>
      </c>
      <c r="F31" s="53" t="s">
        <v>31</v>
      </c>
      <c r="G31" s="53" t="s">
        <v>31</v>
      </c>
      <c r="H31" s="54" t="s">
        <v>42</v>
      </c>
      <c r="I31" s="46" t="s">
        <v>33</v>
      </c>
      <c r="J31" s="54" t="s">
        <v>34</v>
      </c>
      <c r="K31" s="32" t="s">
        <v>35</v>
      </c>
      <c r="L31" s="43"/>
      <c r="M31" s="43"/>
      <c r="N31" s="42"/>
      <c r="O31" s="42"/>
      <c r="P31" s="33"/>
      <c r="Q31" s="40"/>
      <c r="R31" s="11"/>
      <c r="S31" s="13" t="s">
        <v>36</v>
      </c>
      <c r="T31" s="11"/>
      <c r="U31" s="23"/>
      <c r="V31" s="23"/>
      <c r="W31" s="23"/>
      <c r="X31" s="23"/>
      <c r="Y31" s="23"/>
    </row>
    <row r="32" spans="1:25" s="24" customFormat="1" ht="38.25" customHeight="1" x14ac:dyDescent="0.25">
      <c r="A32" s="24" t="str">
        <f t="shared" si="0"/>
        <v>SOC-INT-ASE</v>
      </c>
      <c r="B32" s="50" t="s">
        <v>44</v>
      </c>
      <c r="C32" s="51" t="s">
        <v>29</v>
      </c>
      <c r="D32" s="53" t="s">
        <v>45</v>
      </c>
      <c r="E32" s="84" t="s">
        <v>931</v>
      </c>
      <c r="F32" s="53" t="s">
        <v>31</v>
      </c>
      <c r="G32" s="53" t="s">
        <v>31</v>
      </c>
      <c r="H32" s="54" t="s">
        <v>42</v>
      </c>
      <c r="I32" s="46" t="s">
        <v>33</v>
      </c>
      <c r="J32" s="54" t="s">
        <v>34</v>
      </c>
      <c r="K32" s="32" t="s">
        <v>35</v>
      </c>
      <c r="L32" s="43"/>
      <c r="M32" s="43"/>
      <c r="N32" s="42"/>
      <c r="O32" s="42"/>
      <c r="P32" s="33"/>
      <c r="Q32" s="40"/>
      <c r="R32" s="11"/>
      <c r="S32" s="13" t="s">
        <v>36</v>
      </c>
      <c r="T32" s="11"/>
      <c r="U32" s="23"/>
      <c r="V32" s="23"/>
      <c r="W32" s="23"/>
      <c r="X32" s="23"/>
      <c r="Y32" s="23"/>
    </row>
    <row r="33" spans="1:25" s="24" customFormat="1" ht="51" customHeight="1" x14ac:dyDescent="0.25">
      <c r="A33" s="24" t="str">
        <f t="shared" si="0"/>
        <v>SOC-INT-ASE</v>
      </c>
      <c r="B33" s="50" t="s">
        <v>46</v>
      </c>
      <c r="C33" s="51" t="s">
        <v>29</v>
      </c>
      <c r="D33" s="53" t="s">
        <v>45</v>
      </c>
      <c r="E33" s="84" t="s">
        <v>932</v>
      </c>
      <c r="F33" s="53" t="s">
        <v>31</v>
      </c>
      <c r="G33" s="53" t="s">
        <v>31</v>
      </c>
      <c r="H33" s="54" t="s">
        <v>42</v>
      </c>
      <c r="I33" s="46" t="s">
        <v>33</v>
      </c>
      <c r="J33" s="54" t="s">
        <v>34</v>
      </c>
      <c r="K33" s="32" t="s">
        <v>35</v>
      </c>
      <c r="L33" s="43"/>
      <c r="M33" s="43"/>
      <c r="N33" s="42"/>
      <c r="O33" s="42"/>
      <c r="P33" s="33"/>
      <c r="Q33" s="40"/>
      <c r="R33" s="11"/>
      <c r="S33" s="13" t="s">
        <v>36</v>
      </c>
      <c r="T33" s="11"/>
      <c r="U33" s="23"/>
      <c r="V33" s="23"/>
      <c r="W33" s="23"/>
      <c r="X33" s="23"/>
      <c r="Y33" s="23"/>
    </row>
    <row r="34" spans="1:25" s="24" customFormat="1" ht="38.25" customHeight="1" x14ac:dyDescent="0.25">
      <c r="A34" s="24" t="str">
        <f t="shared" si="0"/>
        <v>SOC-INT-PSE</v>
      </c>
      <c r="B34" s="50" t="s">
        <v>47</v>
      </c>
      <c r="C34" s="51" t="s">
        <v>29</v>
      </c>
      <c r="D34" s="60" t="s">
        <v>30</v>
      </c>
      <c r="E34" s="84" t="s">
        <v>933</v>
      </c>
      <c r="F34" s="60" t="s">
        <v>31</v>
      </c>
      <c r="G34" s="60" t="s">
        <v>31</v>
      </c>
      <c r="H34" s="54" t="s">
        <v>48</v>
      </c>
      <c r="I34" s="46" t="s">
        <v>33</v>
      </c>
      <c r="J34" s="54" t="s">
        <v>34</v>
      </c>
      <c r="K34" s="32" t="s">
        <v>35</v>
      </c>
      <c r="L34" s="43"/>
      <c r="M34" s="43"/>
      <c r="N34" s="42"/>
      <c r="O34" s="42"/>
      <c r="P34" s="33"/>
      <c r="Q34" s="40"/>
      <c r="R34" s="11"/>
      <c r="S34" s="13" t="s">
        <v>36</v>
      </c>
      <c r="T34" s="11"/>
      <c r="U34" s="23"/>
      <c r="V34" s="23"/>
      <c r="W34" s="23"/>
      <c r="X34" s="23"/>
      <c r="Y34" s="23"/>
    </row>
    <row r="35" spans="1:25" s="24" customFormat="1" ht="38.25" customHeight="1" x14ac:dyDescent="0.25">
      <c r="A35" s="24" t="str">
        <f t="shared" si="0"/>
        <v>SOC-INT-PSE</v>
      </c>
      <c r="B35" s="50" t="s">
        <v>49</v>
      </c>
      <c r="C35" s="51" t="s">
        <v>29</v>
      </c>
      <c r="D35" s="53" t="s">
        <v>30</v>
      </c>
      <c r="E35" s="84" t="s">
        <v>934</v>
      </c>
      <c r="F35" s="53" t="s">
        <v>31</v>
      </c>
      <c r="G35" s="53" t="s">
        <v>31</v>
      </c>
      <c r="H35" s="54" t="s">
        <v>48</v>
      </c>
      <c r="I35" s="46" t="s">
        <v>33</v>
      </c>
      <c r="J35" s="54" t="s">
        <v>34</v>
      </c>
      <c r="K35" s="32" t="s">
        <v>35</v>
      </c>
      <c r="L35" s="43"/>
      <c r="M35" s="43"/>
      <c r="N35" s="42"/>
      <c r="O35" s="42"/>
      <c r="P35" s="33"/>
      <c r="Q35" s="40"/>
      <c r="R35" s="11"/>
      <c r="S35" s="13" t="s">
        <v>36</v>
      </c>
      <c r="T35" s="11"/>
      <c r="U35" s="23"/>
      <c r="V35" s="23"/>
      <c r="W35" s="23"/>
      <c r="X35" s="23"/>
      <c r="Y35" s="23"/>
    </row>
    <row r="36" spans="1:25" s="24" customFormat="1" ht="38.25" customHeight="1" x14ac:dyDescent="0.25">
      <c r="A36" s="24" t="str">
        <f t="shared" si="0"/>
        <v>SOC-INT-PSE</v>
      </c>
      <c r="B36" s="50" t="s">
        <v>50</v>
      </c>
      <c r="C36" s="51" t="s">
        <v>29</v>
      </c>
      <c r="D36" s="53" t="s">
        <v>45</v>
      </c>
      <c r="E36" s="84" t="s">
        <v>935</v>
      </c>
      <c r="F36" s="53" t="s">
        <v>31</v>
      </c>
      <c r="G36" s="53" t="s">
        <v>31</v>
      </c>
      <c r="H36" s="54" t="s">
        <v>48</v>
      </c>
      <c r="I36" s="46" t="s">
        <v>33</v>
      </c>
      <c r="J36" s="54" t="s">
        <v>34</v>
      </c>
      <c r="K36" s="32" t="s">
        <v>35</v>
      </c>
      <c r="L36" s="43"/>
      <c r="M36" s="43"/>
      <c r="N36" s="42"/>
      <c r="O36" s="42"/>
      <c r="P36" s="33"/>
      <c r="Q36" s="40"/>
      <c r="R36" s="11"/>
      <c r="S36" s="13" t="s">
        <v>36</v>
      </c>
      <c r="T36" s="11"/>
      <c r="U36" s="23"/>
      <c r="V36" s="23"/>
      <c r="W36" s="23"/>
      <c r="X36" s="23"/>
      <c r="Y36" s="23"/>
    </row>
    <row r="37" spans="1:25" s="24" customFormat="1" ht="38.25" customHeight="1" x14ac:dyDescent="0.25">
      <c r="A37" s="24" t="str">
        <f t="shared" si="0"/>
        <v>SOC-SEC-01</v>
      </c>
      <c r="B37" s="50" t="s">
        <v>51</v>
      </c>
      <c r="C37" s="51" t="s">
        <v>29</v>
      </c>
      <c r="D37" s="60" t="s">
        <v>52</v>
      </c>
      <c r="E37" s="84" t="s">
        <v>936</v>
      </c>
      <c r="F37" s="60" t="s">
        <v>31</v>
      </c>
      <c r="G37" s="60" t="s">
        <v>31</v>
      </c>
      <c r="H37" s="54" t="s">
        <v>53</v>
      </c>
      <c r="I37" s="46" t="s">
        <v>33</v>
      </c>
      <c r="J37" s="54" t="s">
        <v>34</v>
      </c>
      <c r="K37" s="32" t="s">
        <v>54</v>
      </c>
      <c r="L37" s="43"/>
      <c r="M37" s="43"/>
      <c r="N37" s="42"/>
      <c r="O37" s="42"/>
      <c r="P37" s="33"/>
      <c r="Q37" s="40"/>
      <c r="R37" s="11"/>
      <c r="S37" s="13" t="s">
        <v>36</v>
      </c>
      <c r="T37" s="11"/>
      <c r="U37" s="23"/>
      <c r="V37" s="23"/>
      <c r="W37" s="23"/>
      <c r="X37" s="23"/>
      <c r="Y37" s="23"/>
    </row>
    <row r="38" spans="1:25" s="24" customFormat="1" ht="51" customHeight="1" x14ac:dyDescent="0.25">
      <c r="A38" s="24" t="str">
        <f t="shared" si="0"/>
        <v>SOC-SEC-02</v>
      </c>
      <c r="B38" s="50" t="s">
        <v>55</v>
      </c>
      <c r="C38" s="51" t="s">
        <v>29</v>
      </c>
      <c r="D38" s="53" t="s">
        <v>52</v>
      </c>
      <c r="E38" s="84" t="s">
        <v>1158</v>
      </c>
      <c r="F38" s="53" t="s">
        <v>31</v>
      </c>
      <c r="G38" s="53" t="s">
        <v>31</v>
      </c>
      <c r="H38" s="54" t="s">
        <v>53</v>
      </c>
      <c r="I38" s="46" t="s">
        <v>33</v>
      </c>
      <c r="J38" s="54" t="s">
        <v>34</v>
      </c>
      <c r="K38" s="32" t="s">
        <v>54</v>
      </c>
      <c r="L38" s="43"/>
      <c r="M38" s="43"/>
      <c r="N38" s="42"/>
      <c r="O38" s="42"/>
      <c r="P38" s="33"/>
      <c r="Q38" s="40"/>
      <c r="R38" s="11"/>
      <c r="S38" s="13" t="s">
        <v>36</v>
      </c>
      <c r="T38" s="11"/>
      <c r="U38" s="23"/>
      <c r="V38" s="23"/>
      <c r="W38" s="23"/>
      <c r="X38" s="23"/>
      <c r="Y38" s="23"/>
    </row>
    <row r="39" spans="1:25" s="24" customFormat="1" ht="38.25" customHeight="1" x14ac:dyDescent="0.25">
      <c r="A39" s="24" t="str">
        <f t="shared" si="0"/>
        <v>SOC-SEC-IAU</v>
      </c>
      <c r="B39" s="50" t="s">
        <v>56</v>
      </c>
      <c r="C39" s="51" t="s">
        <v>1312</v>
      </c>
      <c r="D39" s="53" t="s">
        <v>57</v>
      </c>
      <c r="E39" s="84" t="s">
        <v>1373</v>
      </c>
      <c r="F39" s="53" t="s">
        <v>31</v>
      </c>
      <c r="G39" s="53" t="s">
        <v>31</v>
      </c>
      <c r="H39" s="54" t="s">
        <v>58</v>
      </c>
      <c r="I39" s="46" t="s">
        <v>33</v>
      </c>
      <c r="J39" s="54" t="s">
        <v>34</v>
      </c>
      <c r="K39" s="32" t="s">
        <v>54</v>
      </c>
      <c r="L39" s="43"/>
      <c r="M39" s="43"/>
      <c r="N39" s="42"/>
      <c r="O39" s="42"/>
      <c r="P39" s="33"/>
      <c r="Q39" s="40"/>
      <c r="R39" s="11"/>
      <c r="S39" s="13" t="s">
        <v>36</v>
      </c>
      <c r="T39" s="11"/>
      <c r="U39" s="23"/>
      <c r="V39" s="23"/>
      <c r="W39" s="23"/>
      <c r="X39" s="23"/>
      <c r="Y39" s="23"/>
    </row>
    <row r="40" spans="1:25" s="24" customFormat="1" ht="51" customHeight="1" x14ac:dyDescent="0.25">
      <c r="A40" s="24" t="str">
        <f t="shared" si="0"/>
        <v>SOC-SEC-IAU</v>
      </c>
      <c r="B40" s="50" t="s">
        <v>59</v>
      </c>
      <c r="C40" s="51" t="s">
        <v>1312</v>
      </c>
      <c r="D40" s="60" t="s">
        <v>57</v>
      </c>
      <c r="E40" s="84" t="s">
        <v>1374</v>
      </c>
      <c r="F40" s="60" t="s">
        <v>31</v>
      </c>
      <c r="G40" s="60" t="s">
        <v>31</v>
      </c>
      <c r="H40" s="54" t="s">
        <v>58</v>
      </c>
      <c r="I40" s="46" t="s">
        <v>33</v>
      </c>
      <c r="J40" s="54" t="s">
        <v>34</v>
      </c>
      <c r="K40" s="32" t="s">
        <v>54</v>
      </c>
      <c r="L40" s="43"/>
      <c r="M40" s="43"/>
      <c r="N40" s="42"/>
      <c r="O40" s="42"/>
      <c r="P40" s="33"/>
      <c r="Q40" s="40"/>
      <c r="R40" s="11"/>
      <c r="S40" s="13" t="s">
        <v>36</v>
      </c>
      <c r="T40" s="11"/>
      <c r="U40" s="23"/>
      <c r="V40" s="23"/>
      <c r="W40" s="23"/>
      <c r="X40" s="23"/>
      <c r="Y40" s="23"/>
    </row>
    <row r="41" spans="1:25" s="24" customFormat="1" ht="38.25" customHeight="1" x14ac:dyDescent="0.25">
      <c r="A41" s="24" t="str">
        <f t="shared" si="0"/>
        <v>SOC-SEC-IAU</v>
      </c>
      <c r="B41" s="50" t="s">
        <v>60</v>
      </c>
      <c r="C41" s="51" t="s">
        <v>29</v>
      </c>
      <c r="D41" s="53" t="s">
        <v>61</v>
      </c>
      <c r="E41" s="84" t="s">
        <v>1375</v>
      </c>
      <c r="F41" s="53" t="s">
        <v>31</v>
      </c>
      <c r="G41" s="53" t="s">
        <v>31</v>
      </c>
      <c r="H41" s="54" t="s">
        <v>58</v>
      </c>
      <c r="I41" s="46" t="s">
        <v>33</v>
      </c>
      <c r="J41" s="54" t="s">
        <v>34</v>
      </c>
      <c r="K41" s="32" t="s">
        <v>54</v>
      </c>
      <c r="L41" s="43"/>
      <c r="M41" s="43"/>
      <c r="N41" s="42"/>
      <c r="O41" s="42"/>
      <c r="P41" s="33"/>
      <c r="Q41" s="40"/>
      <c r="R41" s="11"/>
      <c r="S41" s="13" t="s">
        <v>36</v>
      </c>
      <c r="T41" s="11"/>
      <c r="U41" s="23"/>
      <c r="V41" s="23"/>
      <c r="W41" s="23"/>
      <c r="X41" s="23"/>
      <c r="Y41" s="23"/>
    </row>
    <row r="42" spans="1:25" s="24" customFormat="1" ht="38.25" customHeight="1" x14ac:dyDescent="0.25">
      <c r="A42" s="24" t="str">
        <f t="shared" si="0"/>
        <v>SOC-SEC-IAU</v>
      </c>
      <c r="B42" s="50" t="s">
        <v>62</v>
      </c>
      <c r="C42" s="51" t="s">
        <v>29</v>
      </c>
      <c r="D42" s="53" t="s">
        <v>63</v>
      </c>
      <c r="E42" s="84" t="s">
        <v>937</v>
      </c>
      <c r="F42" s="53" t="s">
        <v>31</v>
      </c>
      <c r="G42" s="53" t="s">
        <v>31</v>
      </c>
      <c r="H42" s="54" t="s">
        <v>58</v>
      </c>
      <c r="I42" s="46" t="s">
        <v>33</v>
      </c>
      <c r="J42" s="54" t="s">
        <v>34</v>
      </c>
      <c r="K42" s="32" t="s">
        <v>54</v>
      </c>
      <c r="L42" s="43"/>
      <c r="M42" s="43"/>
      <c r="N42" s="42"/>
      <c r="O42" s="42"/>
      <c r="P42" s="33"/>
      <c r="Q42" s="40"/>
      <c r="R42" s="11"/>
      <c r="S42" s="13" t="s">
        <v>36</v>
      </c>
      <c r="T42" s="11"/>
      <c r="U42" s="23"/>
      <c r="V42" s="23"/>
      <c r="W42" s="23"/>
      <c r="X42" s="23"/>
      <c r="Y42" s="23"/>
    </row>
    <row r="43" spans="1:25" s="24" customFormat="1" ht="102" x14ac:dyDescent="0.25">
      <c r="A43" s="24" t="str">
        <f t="shared" si="0"/>
        <v>SOC-SEC-IAU</v>
      </c>
      <c r="B43" s="50" t="s">
        <v>64</v>
      </c>
      <c r="C43" s="51" t="s">
        <v>29</v>
      </c>
      <c r="D43" s="53" t="s">
        <v>63</v>
      </c>
      <c r="E43" s="84" t="s">
        <v>1376</v>
      </c>
      <c r="F43" s="53" t="s">
        <v>31</v>
      </c>
      <c r="G43" s="53" t="s">
        <v>31</v>
      </c>
      <c r="H43" s="54" t="s">
        <v>58</v>
      </c>
      <c r="I43" s="46" t="s">
        <v>33</v>
      </c>
      <c r="J43" s="54" t="s">
        <v>34</v>
      </c>
      <c r="K43" s="32" t="s">
        <v>54</v>
      </c>
      <c r="L43" s="43"/>
      <c r="M43" s="43"/>
      <c r="N43" s="42"/>
      <c r="O43" s="42"/>
      <c r="P43" s="33"/>
      <c r="Q43" s="40"/>
      <c r="R43" s="11"/>
      <c r="S43" s="13" t="s">
        <v>36</v>
      </c>
      <c r="T43" s="11"/>
      <c r="U43" s="23"/>
      <c r="V43" s="23"/>
      <c r="W43" s="23"/>
      <c r="X43" s="23"/>
      <c r="Y43" s="23"/>
    </row>
    <row r="44" spans="1:25" s="24" customFormat="1" ht="38.25" x14ac:dyDescent="0.25">
      <c r="A44" s="24" t="str">
        <f t="shared" si="0"/>
        <v>SOC-SEC-IAU</v>
      </c>
      <c r="B44" s="50" t="s">
        <v>65</v>
      </c>
      <c r="C44" s="51" t="s">
        <v>29</v>
      </c>
      <c r="D44" s="53" t="s">
        <v>66</v>
      </c>
      <c r="E44" s="84" t="s">
        <v>938</v>
      </c>
      <c r="F44" s="53" t="s">
        <v>31</v>
      </c>
      <c r="G44" s="53" t="s">
        <v>31</v>
      </c>
      <c r="H44" s="54" t="s">
        <v>58</v>
      </c>
      <c r="I44" s="46" t="s">
        <v>33</v>
      </c>
      <c r="J44" s="54" t="s">
        <v>34</v>
      </c>
      <c r="K44" s="32" t="s">
        <v>54</v>
      </c>
      <c r="L44" s="43"/>
      <c r="M44" s="43"/>
      <c r="N44" s="42"/>
      <c r="O44" s="42"/>
      <c r="P44" s="33"/>
      <c r="Q44" s="40"/>
      <c r="R44" s="11"/>
      <c r="S44" s="13" t="s">
        <v>36</v>
      </c>
      <c r="T44" s="11"/>
      <c r="U44" s="23"/>
      <c r="V44" s="23"/>
      <c r="W44" s="23"/>
      <c r="X44" s="23"/>
      <c r="Y44" s="23"/>
    </row>
    <row r="45" spans="1:25" s="24" customFormat="1" ht="38.25" customHeight="1" x14ac:dyDescent="0.25">
      <c r="A45" s="24" t="str">
        <f t="shared" si="0"/>
        <v>SOC-SEC-IAU</v>
      </c>
      <c r="B45" s="50" t="s">
        <v>67</v>
      </c>
      <c r="C45" s="51" t="s">
        <v>1257</v>
      </c>
      <c r="D45" s="53" t="s">
        <v>66</v>
      </c>
      <c r="E45" s="84" t="s">
        <v>1285</v>
      </c>
      <c r="F45" s="53" t="s">
        <v>31</v>
      </c>
      <c r="G45" s="53" t="s">
        <v>31</v>
      </c>
      <c r="H45" s="54" t="s">
        <v>58</v>
      </c>
      <c r="I45" s="46" t="s">
        <v>33</v>
      </c>
      <c r="J45" s="54" t="s">
        <v>34</v>
      </c>
      <c r="K45" s="32" t="s">
        <v>54</v>
      </c>
      <c r="L45" s="43"/>
      <c r="M45" s="43"/>
      <c r="N45" s="42"/>
      <c r="O45" s="42"/>
      <c r="P45" s="33"/>
      <c r="Q45" s="40"/>
      <c r="R45" s="11"/>
      <c r="S45" s="13" t="s">
        <v>36</v>
      </c>
      <c r="T45" s="11"/>
      <c r="U45" s="23"/>
      <c r="V45" s="23"/>
      <c r="W45" s="23"/>
      <c r="X45" s="23"/>
      <c r="Y45" s="23"/>
    </row>
    <row r="46" spans="1:25" s="24" customFormat="1" ht="38.25" customHeight="1" x14ac:dyDescent="0.25">
      <c r="A46" s="24" t="str">
        <f t="shared" si="0"/>
        <v>SOC-SEC-IAU</v>
      </c>
      <c r="B46" s="50" t="s">
        <v>68</v>
      </c>
      <c r="C46" s="51" t="s">
        <v>1257</v>
      </c>
      <c r="D46" s="53" t="s">
        <v>66</v>
      </c>
      <c r="E46" s="84" t="s">
        <v>1286</v>
      </c>
      <c r="F46" s="53" t="s">
        <v>31</v>
      </c>
      <c r="G46" s="53" t="s">
        <v>31</v>
      </c>
      <c r="H46" s="54" t="s">
        <v>58</v>
      </c>
      <c r="I46" s="46" t="s">
        <v>33</v>
      </c>
      <c r="J46" s="54" t="s">
        <v>34</v>
      </c>
      <c r="K46" s="32" t="s">
        <v>54</v>
      </c>
      <c r="L46" s="43"/>
      <c r="M46" s="43"/>
      <c r="N46" s="42"/>
      <c r="O46" s="42"/>
      <c r="P46" s="33"/>
      <c r="Q46" s="40"/>
      <c r="R46" s="11"/>
      <c r="S46" s="13" t="s">
        <v>36</v>
      </c>
      <c r="T46" s="11"/>
      <c r="U46" s="23"/>
      <c r="V46" s="23"/>
      <c r="W46" s="23"/>
      <c r="X46" s="23"/>
      <c r="Y46" s="23"/>
    </row>
    <row r="47" spans="1:25" s="24" customFormat="1" ht="38.25" customHeight="1" x14ac:dyDescent="0.25">
      <c r="A47" s="24" t="str">
        <f t="shared" si="0"/>
        <v>SOC-SEC-IAU</v>
      </c>
      <c r="B47" s="50" t="s">
        <v>69</v>
      </c>
      <c r="C47" s="51" t="s">
        <v>29</v>
      </c>
      <c r="D47" s="53" t="s">
        <v>66</v>
      </c>
      <c r="E47" s="84" t="s">
        <v>939</v>
      </c>
      <c r="F47" s="53" t="s">
        <v>40</v>
      </c>
      <c r="G47" s="53" t="s">
        <v>40</v>
      </c>
      <c r="H47" s="54" t="s">
        <v>58</v>
      </c>
      <c r="I47" s="46" t="s">
        <v>33</v>
      </c>
      <c r="J47" s="54" t="s">
        <v>34</v>
      </c>
      <c r="K47" s="32" t="s">
        <v>54</v>
      </c>
      <c r="L47" s="43"/>
      <c r="M47" s="43"/>
      <c r="N47" s="42"/>
      <c r="O47" s="42"/>
      <c r="P47" s="33"/>
      <c r="Q47" s="40"/>
      <c r="R47" s="11"/>
      <c r="S47" s="13" t="s">
        <v>36</v>
      </c>
      <c r="T47" s="11"/>
      <c r="U47" s="23"/>
      <c r="V47" s="23"/>
      <c r="W47" s="23"/>
      <c r="X47" s="23"/>
      <c r="Y47" s="23"/>
    </row>
    <row r="48" spans="1:25" s="24" customFormat="1" ht="63.75" customHeight="1" x14ac:dyDescent="0.25">
      <c r="A48" s="24" t="str">
        <f t="shared" si="0"/>
        <v>SOC-SEC-IAU</v>
      </c>
      <c r="B48" s="50" t="s">
        <v>70</v>
      </c>
      <c r="C48" s="51" t="s">
        <v>1257</v>
      </c>
      <c r="D48" s="53" t="s">
        <v>61</v>
      </c>
      <c r="E48" s="84" t="s">
        <v>1287</v>
      </c>
      <c r="F48" s="53" t="s">
        <v>31</v>
      </c>
      <c r="G48" s="53" t="s">
        <v>31</v>
      </c>
      <c r="H48" s="54" t="s">
        <v>58</v>
      </c>
      <c r="I48" s="46" t="s">
        <v>33</v>
      </c>
      <c r="J48" s="54" t="s">
        <v>34</v>
      </c>
      <c r="K48" s="32" t="s">
        <v>54</v>
      </c>
      <c r="L48" s="43"/>
      <c r="M48" s="43"/>
      <c r="N48" s="42"/>
      <c r="O48" s="42"/>
      <c r="P48" s="33"/>
      <c r="Q48" s="40"/>
      <c r="R48" s="11"/>
      <c r="S48" s="13" t="s">
        <v>36</v>
      </c>
      <c r="T48" s="11"/>
      <c r="U48" s="23"/>
      <c r="V48" s="23"/>
      <c r="W48" s="23"/>
      <c r="X48" s="23"/>
      <c r="Y48" s="23"/>
    </row>
    <row r="49" spans="1:25" s="24" customFormat="1" ht="76.5" x14ac:dyDescent="0.25">
      <c r="A49" s="24" t="str">
        <f t="shared" si="0"/>
        <v>SOC-SEC-IAU</v>
      </c>
      <c r="B49" s="50" t="s">
        <v>71</v>
      </c>
      <c r="C49" s="51" t="s">
        <v>1312</v>
      </c>
      <c r="D49" s="53" t="s">
        <v>61</v>
      </c>
      <c r="E49" s="84" t="s">
        <v>1377</v>
      </c>
      <c r="F49" s="53" t="s">
        <v>31</v>
      </c>
      <c r="G49" s="53" t="s">
        <v>31</v>
      </c>
      <c r="H49" s="54" t="s">
        <v>58</v>
      </c>
      <c r="I49" s="46" t="s">
        <v>33</v>
      </c>
      <c r="J49" s="54" t="s">
        <v>34</v>
      </c>
      <c r="K49" s="32" t="s">
        <v>54</v>
      </c>
      <c r="L49" s="43"/>
      <c r="M49" s="43"/>
      <c r="N49" s="42"/>
      <c r="O49" s="42"/>
      <c r="P49" s="33"/>
      <c r="Q49" s="40"/>
      <c r="R49" s="11"/>
      <c r="S49" s="13" t="s">
        <v>36</v>
      </c>
      <c r="T49" s="11"/>
      <c r="U49" s="23"/>
      <c r="V49" s="23"/>
      <c r="W49" s="23"/>
      <c r="X49" s="23"/>
      <c r="Y49" s="23"/>
    </row>
    <row r="50" spans="1:25" s="24" customFormat="1" ht="51" customHeight="1" x14ac:dyDescent="0.25">
      <c r="A50" s="24" t="str">
        <f t="shared" si="0"/>
        <v>SOC-SEC-IAU</v>
      </c>
      <c r="B50" s="50" t="s">
        <v>72</v>
      </c>
      <c r="C50" s="51" t="s">
        <v>29</v>
      </c>
      <c r="D50" s="53" t="s">
        <v>61</v>
      </c>
      <c r="E50" s="84" t="s">
        <v>1255</v>
      </c>
      <c r="F50" s="53" t="s">
        <v>31</v>
      </c>
      <c r="G50" s="53" t="s">
        <v>31</v>
      </c>
      <c r="H50" s="54" t="s">
        <v>58</v>
      </c>
      <c r="I50" s="46" t="s">
        <v>33</v>
      </c>
      <c r="J50" s="54" t="s">
        <v>34</v>
      </c>
      <c r="K50" s="32" t="s">
        <v>54</v>
      </c>
      <c r="L50" s="43"/>
      <c r="M50" s="43"/>
      <c r="N50" s="42"/>
      <c r="O50" s="42"/>
      <c r="P50" s="33"/>
      <c r="Q50" s="40"/>
      <c r="R50" s="11"/>
      <c r="S50" s="13" t="s">
        <v>36</v>
      </c>
      <c r="T50" s="11"/>
      <c r="U50" s="23"/>
      <c r="V50" s="23"/>
      <c r="W50" s="23"/>
      <c r="X50" s="23"/>
      <c r="Y50" s="23"/>
    </row>
    <row r="51" spans="1:25" s="24" customFormat="1" ht="76.5" customHeight="1" x14ac:dyDescent="0.25">
      <c r="A51" s="24" t="str">
        <f t="shared" si="0"/>
        <v>SOC-SEC-IAU</v>
      </c>
      <c r="B51" s="50" t="s">
        <v>73</v>
      </c>
      <c r="C51" s="51" t="s">
        <v>29</v>
      </c>
      <c r="D51" s="53" t="s">
        <v>74</v>
      </c>
      <c r="E51" s="84" t="s">
        <v>940</v>
      </c>
      <c r="F51" s="53" t="s">
        <v>31</v>
      </c>
      <c r="G51" s="53" t="s">
        <v>31</v>
      </c>
      <c r="H51" s="54" t="s">
        <v>58</v>
      </c>
      <c r="I51" s="46" t="s">
        <v>33</v>
      </c>
      <c r="J51" s="54" t="s">
        <v>34</v>
      </c>
      <c r="K51" s="32" t="s">
        <v>54</v>
      </c>
      <c r="L51" s="43"/>
      <c r="M51" s="43"/>
      <c r="N51" s="42"/>
      <c r="O51" s="42"/>
      <c r="P51" s="33"/>
      <c r="Q51" s="40"/>
      <c r="R51" s="11"/>
      <c r="S51" s="13" t="s">
        <v>36</v>
      </c>
      <c r="T51" s="11"/>
      <c r="U51" s="23"/>
      <c r="V51" s="23"/>
      <c r="W51" s="23"/>
      <c r="X51" s="23"/>
      <c r="Y51" s="23"/>
    </row>
    <row r="52" spans="1:25" s="24" customFormat="1" ht="63.75" customHeight="1" x14ac:dyDescent="0.25">
      <c r="A52" s="24" t="str">
        <f t="shared" si="0"/>
        <v>SOC-SEC-IAU</v>
      </c>
      <c r="B52" s="50" t="s">
        <v>75</v>
      </c>
      <c r="C52" s="51" t="s">
        <v>29</v>
      </c>
      <c r="D52" s="53" t="s">
        <v>76</v>
      </c>
      <c r="E52" s="84" t="s">
        <v>941</v>
      </c>
      <c r="F52" s="53" t="s">
        <v>31</v>
      </c>
      <c r="G52" s="53" t="s">
        <v>31</v>
      </c>
      <c r="H52" s="54" t="s">
        <v>58</v>
      </c>
      <c r="I52" s="46" t="s">
        <v>33</v>
      </c>
      <c r="J52" s="54" t="s">
        <v>34</v>
      </c>
      <c r="K52" s="32" t="s">
        <v>54</v>
      </c>
      <c r="L52" s="43"/>
      <c r="M52" s="43"/>
      <c r="N52" s="42"/>
      <c r="O52" s="42"/>
      <c r="P52" s="33"/>
      <c r="Q52" s="40"/>
      <c r="R52" s="11"/>
      <c r="S52" s="13" t="s">
        <v>36</v>
      </c>
      <c r="T52" s="11"/>
      <c r="U52" s="23"/>
      <c r="V52" s="23"/>
      <c r="W52" s="23"/>
      <c r="X52" s="23"/>
      <c r="Y52" s="23"/>
    </row>
    <row r="53" spans="1:25" s="24" customFormat="1" ht="89.25" x14ac:dyDescent="0.25">
      <c r="B53" s="50" t="s">
        <v>1282</v>
      </c>
      <c r="C53" s="51" t="s">
        <v>1257</v>
      </c>
      <c r="D53" s="53" t="s">
        <v>61</v>
      </c>
      <c r="E53" s="84" t="s">
        <v>1288</v>
      </c>
      <c r="F53" s="53" t="s">
        <v>31</v>
      </c>
      <c r="G53" s="53" t="s">
        <v>31</v>
      </c>
      <c r="H53" s="54" t="s">
        <v>58</v>
      </c>
      <c r="I53" s="46" t="s">
        <v>33</v>
      </c>
      <c r="J53" s="54" t="s">
        <v>34</v>
      </c>
      <c r="K53" s="32" t="s">
        <v>54</v>
      </c>
      <c r="L53" s="43"/>
      <c r="M53" s="43"/>
      <c r="N53" s="42"/>
      <c r="O53" s="42"/>
      <c r="P53" s="33"/>
      <c r="Q53" s="40"/>
      <c r="R53" s="11"/>
      <c r="S53" s="13" t="s">
        <v>36</v>
      </c>
      <c r="T53" s="11"/>
      <c r="U53" s="23"/>
      <c r="V53" s="23"/>
      <c r="W53" s="23"/>
      <c r="X53" s="23"/>
      <c r="Y53" s="23"/>
    </row>
    <row r="54" spans="1:25" s="24" customFormat="1" ht="63.75" customHeight="1" x14ac:dyDescent="0.25">
      <c r="B54" s="50" t="s">
        <v>1283</v>
      </c>
      <c r="C54" s="51" t="s">
        <v>1257</v>
      </c>
      <c r="D54" s="53" t="s">
        <v>61</v>
      </c>
      <c r="E54" s="84" t="s">
        <v>1289</v>
      </c>
      <c r="F54" s="53" t="s">
        <v>31</v>
      </c>
      <c r="G54" s="53" t="s">
        <v>31</v>
      </c>
      <c r="H54" s="54" t="s">
        <v>58</v>
      </c>
      <c r="I54" s="46" t="s">
        <v>33</v>
      </c>
      <c r="J54" s="54" t="s">
        <v>34</v>
      </c>
      <c r="K54" s="32" t="s">
        <v>54</v>
      </c>
      <c r="L54" s="43"/>
      <c r="M54" s="43"/>
      <c r="N54" s="42"/>
      <c r="O54" s="42"/>
      <c r="P54" s="33"/>
      <c r="Q54" s="40"/>
      <c r="R54" s="11"/>
      <c r="S54" s="13" t="s">
        <v>36</v>
      </c>
      <c r="T54" s="11"/>
      <c r="U54" s="23"/>
      <c r="V54" s="23"/>
      <c r="W54" s="23"/>
      <c r="X54" s="23"/>
      <c r="Y54" s="23"/>
    </row>
    <row r="55" spans="1:25" s="24" customFormat="1" ht="63.75" customHeight="1" x14ac:dyDescent="0.25">
      <c r="B55" s="50" t="s">
        <v>1284</v>
      </c>
      <c r="C55" s="51" t="s">
        <v>1257</v>
      </c>
      <c r="D55" s="53" t="s">
        <v>61</v>
      </c>
      <c r="E55" s="84" t="s">
        <v>1290</v>
      </c>
      <c r="F55" s="53" t="s">
        <v>31</v>
      </c>
      <c r="G55" s="53" t="s">
        <v>31</v>
      </c>
      <c r="H55" s="54" t="s">
        <v>58</v>
      </c>
      <c r="I55" s="46" t="s">
        <v>33</v>
      </c>
      <c r="J55" s="54" t="s">
        <v>34</v>
      </c>
      <c r="K55" s="32" t="s">
        <v>54</v>
      </c>
      <c r="L55" s="43"/>
      <c r="M55" s="43"/>
      <c r="N55" s="42"/>
      <c r="O55" s="42"/>
      <c r="P55" s="33"/>
      <c r="Q55" s="40"/>
      <c r="R55" s="11"/>
      <c r="S55" s="13" t="s">
        <v>36</v>
      </c>
      <c r="T55" s="11"/>
      <c r="U55" s="23"/>
      <c r="V55" s="23"/>
      <c r="W55" s="23"/>
      <c r="X55" s="23"/>
      <c r="Y55" s="23"/>
    </row>
    <row r="56" spans="1:25" s="24" customFormat="1" ht="63.75" customHeight="1" x14ac:dyDescent="0.25">
      <c r="B56" s="50" t="s">
        <v>1378</v>
      </c>
      <c r="C56" s="51" t="s">
        <v>1312</v>
      </c>
      <c r="D56" s="53" t="s">
        <v>61</v>
      </c>
      <c r="E56" s="84" t="s">
        <v>1379</v>
      </c>
      <c r="F56" s="53" t="s">
        <v>31</v>
      </c>
      <c r="G56" s="53" t="s">
        <v>31</v>
      </c>
      <c r="H56" s="54" t="s">
        <v>58</v>
      </c>
      <c r="I56" s="46" t="s">
        <v>33</v>
      </c>
      <c r="J56" s="54" t="s">
        <v>34</v>
      </c>
      <c r="K56" s="32" t="s">
        <v>54</v>
      </c>
      <c r="L56" s="43"/>
      <c r="M56" s="43"/>
      <c r="N56" s="42"/>
      <c r="O56" s="42"/>
      <c r="P56" s="33"/>
      <c r="Q56" s="40"/>
      <c r="R56" s="11"/>
      <c r="S56" s="13" t="s">
        <v>36</v>
      </c>
      <c r="T56" s="11"/>
      <c r="U56" s="23"/>
      <c r="V56" s="23"/>
      <c r="W56" s="23"/>
      <c r="X56" s="23"/>
      <c r="Y56" s="23"/>
    </row>
    <row r="57" spans="1:25" s="24" customFormat="1" ht="38.25" customHeight="1" x14ac:dyDescent="0.25">
      <c r="A57" s="24" t="str">
        <f t="shared" si="0"/>
        <v>SOC-SEC-AUT</v>
      </c>
      <c r="B57" s="50" t="s">
        <v>77</v>
      </c>
      <c r="C57" s="51" t="s">
        <v>29</v>
      </c>
      <c r="D57" s="53" t="s">
        <v>78</v>
      </c>
      <c r="E57" s="84" t="s">
        <v>942</v>
      </c>
      <c r="F57" s="53" t="s">
        <v>31</v>
      </c>
      <c r="G57" s="53" t="s">
        <v>31</v>
      </c>
      <c r="H57" s="54" t="s">
        <v>79</v>
      </c>
      <c r="I57" s="46" t="s">
        <v>33</v>
      </c>
      <c r="J57" s="54" t="s">
        <v>34</v>
      </c>
      <c r="K57" s="32" t="s">
        <v>54</v>
      </c>
      <c r="L57" s="43"/>
      <c r="M57" s="43"/>
      <c r="N57" s="42"/>
      <c r="O57" s="42"/>
      <c r="P57" s="33"/>
      <c r="Q57" s="40"/>
      <c r="R57" s="11"/>
      <c r="S57" s="13" t="s">
        <v>36</v>
      </c>
      <c r="T57" s="11"/>
      <c r="U57" s="23"/>
      <c r="V57" s="23"/>
      <c r="W57" s="23"/>
      <c r="X57" s="23"/>
      <c r="Y57" s="23"/>
    </row>
    <row r="58" spans="1:25" s="24" customFormat="1" ht="38.25" customHeight="1" x14ac:dyDescent="0.25">
      <c r="A58" s="24" t="str">
        <f t="shared" si="0"/>
        <v>SOC-SEC-AUT</v>
      </c>
      <c r="B58" s="50" t="s">
        <v>80</v>
      </c>
      <c r="C58" s="51" t="s">
        <v>29</v>
      </c>
      <c r="D58" s="53" t="s">
        <v>78</v>
      </c>
      <c r="E58" s="84" t="s">
        <v>943</v>
      </c>
      <c r="F58" s="53" t="s">
        <v>31</v>
      </c>
      <c r="G58" s="53" t="s">
        <v>31</v>
      </c>
      <c r="H58" s="54" t="s">
        <v>79</v>
      </c>
      <c r="I58" s="46" t="s">
        <v>33</v>
      </c>
      <c r="J58" s="54" t="s">
        <v>34</v>
      </c>
      <c r="K58" s="32" t="s">
        <v>54</v>
      </c>
      <c r="L58" s="43"/>
      <c r="M58" s="43"/>
      <c r="N58" s="42"/>
      <c r="O58" s="42"/>
      <c r="P58" s="33"/>
      <c r="Q58" s="40"/>
      <c r="R58" s="11"/>
      <c r="S58" s="13" t="s">
        <v>36</v>
      </c>
      <c r="T58" s="11"/>
      <c r="U58" s="23"/>
      <c r="V58" s="23"/>
      <c r="W58" s="23"/>
      <c r="X58" s="23"/>
      <c r="Y58" s="23"/>
    </row>
    <row r="59" spans="1:25" s="24" customFormat="1" ht="63.75" customHeight="1" x14ac:dyDescent="0.25">
      <c r="A59" s="24" t="str">
        <f t="shared" si="0"/>
        <v>SOC-SEC-AUT</v>
      </c>
      <c r="B59" s="50" t="s">
        <v>81</v>
      </c>
      <c r="C59" s="51" t="s">
        <v>29</v>
      </c>
      <c r="D59" s="60" t="s">
        <v>82</v>
      </c>
      <c r="E59" s="84" t="s">
        <v>944</v>
      </c>
      <c r="F59" s="60" t="s">
        <v>31</v>
      </c>
      <c r="G59" s="60" t="s">
        <v>31</v>
      </c>
      <c r="H59" s="54" t="s">
        <v>79</v>
      </c>
      <c r="I59" s="46" t="s">
        <v>33</v>
      </c>
      <c r="J59" s="54" t="s">
        <v>34</v>
      </c>
      <c r="K59" s="32" t="s">
        <v>54</v>
      </c>
      <c r="L59" s="43"/>
      <c r="M59" s="43"/>
      <c r="N59" s="42"/>
      <c r="O59" s="42"/>
      <c r="P59" s="33"/>
      <c r="Q59" s="40"/>
      <c r="R59" s="11"/>
      <c r="S59" s="13" t="s">
        <v>36</v>
      </c>
      <c r="T59" s="11"/>
      <c r="U59" s="23"/>
      <c r="V59" s="23"/>
      <c r="W59" s="23"/>
      <c r="X59" s="23"/>
      <c r="Y59" s="23"/>
    </row>
    <row r="60" spans="1:25" s="24" customFormat="1" ht="63.75" customHeight="1" x14ac:dyDescent="0.25">
      <c r="B60" s="50" t="s">
        <v>1291</v>
      </c>
      <c r="C60" s="51" t="s">
        <v>1257</v>
      </c>
      <c r="D60" s="60" t="s">
        <v>78</v>
      </c>
      <c r="E60" s="84" t="s">
        <v>1292</v>
      </c>
      <c r="F60" s="60" t="s">
        <v>31</v>
      </c>
      <c r="G60" s="60" t="s">
        <v>31</v>
      </c>
      <c r="H60" s="54" t="s">
        <v>79</v>
      </c>
      <c r="I60" s="46" t="s">
        <v>33</v>
      </c>
      <c r="J60" s="54" t="s">
        <v>34</v>
      </c>
      <c r="K60" s="32" t="s">
        <v>54</v>
      </c>
      <c r="L60" s="43"/>
      <c r="M60" s="43"/>
      <c r="N60" s="42"/>
      <c r="O60" s="42"/>
      <c r="P60" s="33"/>
      <c r="Q60" s="40"/>
      <c r="R60" s="11"/>
      <c r="S60" s="13" t="s">
        <v>36</v>
      </c>
      <c r="T60" s="11"/>
      <c r="U60" s="23"/>
      <c r="V60" s="23"/>
      <c r="W60" s="23"/>
      <c r="X60" s="23"/>
      <c r="Y60" s="23"/>
    </row>
    <row r="61" spans="1:25" s="24" customFormat="1" ht="63.75" customHeight="1" x14ac:dyDescent="0.25">
      <c r="B61" s="50" t="s">
        <v>1380</v>
      </c>
      <c r="C61" s="51" t="s">
        <v>1312</v>
      </c>
      <c r="D61" s="60" t="s">
        <v>1381</v>
      </c>
      <c r="E61" s="84" t="s">
        <v>1382</v>
      </c>
      <c r="F61" s="60" t="s">
        <v>40</v>
      </c>
      <c r="G61" s="60" t="s">
        <v>40</v>
      </c>
      <c r="H61" s="54" t="s">
        <v>79</v>
      </c>
      <c r="I61" s="46" t="s">
        <v>33</v>
      </c>
      <c r="J61" s="54" t="s">
        <v>34</v>
      </c>
      <c r="K61" s="32" t="s">
        <v>54</v>
      </c>
      <c r="L61" s="43"/>
      <c r="M61" s="43"/>
      <c r="N61" s="42"/>
      <c r="O61" s="42"/>
      <c r="P61" s="33"/>
      <c r="Q61" s="40"/>
      <c r="R61" s="11"/>
      <c r="S61" s="13" t="s">
        <v>36</v>
      </c>
      <c r="T61" s="11"/>
      <c r="U61" s="23"/>
      <c r="V61" s="23"/>
      <c r="W61" s="23"/>
      <c r="X61" s="23"/>
      <c r="Y61" s="23"/>
    </row>
    <row r="62" spans="1:25" s="24" customFormat="1" ht="38.25" customHeight="1" x14ac:dyDescent="0.25">
      <c r="A62" s="24" t="str">
        <f t="shared" si="0"/>
        <v>SOC-SEC-PII</v>
      </c>
      <c r="B62" s="50" t="s">
        <v>83</v>
      </c>
      <c r="C62" s="51" t="s">
        <v>29</v>
      </c>
      <c r="D62" s="53" t="s">
        <v>45</v>
      </c>
      <c r="E62" s="84" t="s">
        <v>945</v>
      </c>
      <c r="F62" s="53" t="s">
        <v>31</v>
      </c>
      <c r="G62" s="53" t="s">
        <v>31</v>
      </c>
      <c r="H62" s="54" t="s">
        <v>84</v>
      </c>
      <c r="I62" s="46" t="s">
        <v>33</v>
      </c>
      <c r="J62" s="54" t="s">
        <v>34</v>
      </c>
      <c r="K62" s="32" t="s">
        <v>54</v>
      </c>
      <c r="L62" s="43"/>
      <c r="M62" s="43"/>
      <c r="N62" s="42"/>
      <c r="O62" s="42"/>
      <c r="P62" s="33"/>
      <c r="Q62" s="40"/>
      <c r="R62" s="11"/>
      <c r="S62" s="13" t="s">
        <v>36</v>
      </c>
      <c r="T62" s="11"/>
      <c r="U62" s="23"/>
      <c r="V62" s="23"/>
      <c r="W62" s="23"/>
      <c r="X62" s="23"/>
      <c r="Y62" s="23"/>
    </row>
    <row r="63" spans="1:25" s="24" customFormat="1" ht="114.75" customHeight="1" x14ac:dyDescent="0.25">
      <c r="A63" s="24" t="str">
        <f t="shared" si="0"/>
        <v>SOC-SEC-PII</v>
      </c>
      <c r="B63" s="50" t="s">
        <v>85</v>
      </c>
      <c r="C63" s="51" t="s">
        <v>29</v>
      </c>
      <c r="D63" s="53" t="s">
        <v>45</v>
      </c>
      <c r="E63" s="84" t="s">
        <v>946</v>
      </c>
      <c r="F63" s="53" t="s">
        <v>31</v>
      </c>
      <c r="G63" s="53" t="s">
        <v>31</v>
      </c>
      <c r="H63" s="54" t="s">
        <v>84</v>
      </c>
      <c r="I63" s="46" t="s">
        <v>33</v>
      </c>
      <c r="J63" s="54" t="s">
        <v>34</v>
      </c>
      <c r="K63" s="32" t="s">
        <v>54</v>
      </c>
      <c r="L63" s="43"/>
      <c r="M63" s="43"/>
      <c r="N63" s="42"/>
      <c r="O63" s="42"/>
      <c r="P63" s="33"/>
      <c r="Q63" s="40"/>
      <c r="R63" s="11"/>
      <c r="S63" s="13" t="s">
        <v>36</v>
      </c>
      <c r="T63" s="11"/>
      <c r="U63" s="23"/>
      <c r="V63" s="23"/>
      <c r="W63" s="23"/>
      <c r="X63" s="23"/>
      <c r="Y63" s="23"/>
    </row>
    <row r="64" spans="1:25" s="24" customFormat="1" ht="102" x14ac:dyDescent="0.25">
      <c r="A64" s="24" t="str">
        <f t="shared" si="0"/>
        <v>SOC-SEC-PII</v>
      </c>
      <c r="B64" s="50" t="s">
        <v>86</v>
      </c>
      <c r="C64" s="51" t="s">
        <v>29</v>
      </c>
      <c r="D64" s="60" t="s">
        <v>45</v>
      </c>
      <c r="E64" s="84" t="s">
        <v>947</v>
      </c>
      <c r="F64" s="60" t="s">
        <v>31</v>
      </c>
      <c r="G64" s="60" t="s">
        <v>31</v>
      </c>
      <c r="H64" s="54" t="s">
        <v>84</v>
      </c>
      <c r="I64" s="46" t="s">
        <v>33</v>
      </c>
      <c r="J64" s="54" t="s">
        <v>34</v>
      </c>
      <c r="K64" s="32" t="s">
        <v>54</v>
      </c>
      <c r="L64" s="43"/>
      <c r="M64" s="43"/>
      <c r="N64" s="42"/>
      <c r="O64" s="42"/>
      <c r="P64" s="33"/>
      <c r="Q64" s="40"/>
      <c r="R64" s="11"/>
      <c r="S64" s="13" t="s">
        <v>36</v>
      </c>
      <c r="T64" s="11"/>
      <c r="U64" s="23"/>
      <c r="V64" s="23"/>
      <c r="W64" s="23"/>
      <c r="X64" s="23"/>
      <c r="Y64" s="23"/>
    </row>
    <row r="65" spans="1:25" s="24" customFormat="1" ht="38.25" customHeight="1" x14ac:dyDescent="0.25">
      <c r="A65" s="24" t="str">
        <f t="shared" si="0"/>
        <v>SOC-SEC-PII</v>
      </c>
      <c r="B65" s="50" t="s">
        <v>87</v>
      </c>
      <c r="C65" s="51" t="s">
        <v>29</v>
      </c>
      <c r="D65" s="60" t="s">
        <v>45</v>
      </c>
      <c r="E65" s="84" t="s">
        <v>948</v>
      </c>
      <c r="F65" s="60" t="s">
        <v>31</v>
      </c>
      <c r="G65" s="60" t="s">
        <v>31</v>
      </c>
      <c r="H65" s="54" t="s">
        <v>84</v>
      </c>
      <c r="I65" s="46" t="s">
        <v>33</v>
      </c>
      <c r="J65" s="54" t="s">
        <v>34</v>
      </c>
      <c r="K65" s="32" t="s">
        <v>54</v>
      </c>
      <c r="L65" s="43"/>
      <c r="M65" s="43"/>
      <c r="N65" s="42"/>
      <c r="O65" s="42"/>
      <c r="P65" s="33"/>
      <c r="Q65" s="40"/>
      <c r="R65" s="11"/>
      <c r="S65" s="13" t="s">
        <v>36</v>
      </c>
      <c r="T65" s="11"/>
      <c r="U65" s="23"/>
      <c r="V65" s="23"/>
      <c r="W65" s="23"/>
      <c r="X65" s="23"/>
      <c r="Y65" s="23"/>
    </row>
    <row r="66" spans="1:25" s="24" customFormat="1" ht="51" customHeight="1" x14ac:dyDescent="0.25">
      <c r="A66" s="24" t="str">
        <f t="shared" si="0"/>
        <v>SOC-SEC-PII</v>
      </c>
      <c r="B66" s="50" t="s">
        <v>88</v>
      </c>
      <c r="C66" s="51" t="s">
        <v>29</v>
      </c>
      <c r="D66" s="60" t="s">
        <v>45</v>
      </c>
      <c r="E66" s="84" t="s">
        <v>949</v>
      </c>
      <c r="F66" s="60" t="s">
        <v>31</v>
      </c>
      <c r="G66" s="60" t="s">
        <v>31</v>
      </c>
      <c r="H66" s="54" t="s">
        <v>84</v>
      </c>
      <c r="I66" s="46" t="s">
        <v>33</v>
      </c>
      <c r="J66" s="54" t="s">
        <v>34</v>
      </c>
      <c r="K66" s="32" t="s">
        <v>54</v>
      </c>
      <c r="L66" s="43"/>
      <c r="M66" s="43"/>
      <c r="N66" s="42"/>
      <c r="O66" s="42"/>
      <c r="P66" s="33"/>
      <c r="Q66" s="40"/>
      <c r="R66" s="11"/>
      <c r="S66" s="13" t="s">
        <v>36</v>
      </c>
      <c r="T66" s="11"/>
      <c r="U66" s="23"/>
      <c r="V66" s="23"/>
      <c r="W66" s="23"/>
      <c r="X66" s="23"/>
      <c r="Y66" s="23"/>
    </row>
    <row r="67" spans="1:25" s="24" customFormat="1" ht="51" customHeight="1" x14ac:dyDescent="0.25">
      <c r="A67" s="24" t="str">
        <f t="shared" si="0"/>
        <v>SOC-SEC-PII</v>
      </c>
      <c r="B67" s="50" t="s">
        <v>89</v>
      </c>
      <c r="C67" s="51" t="s">
        <v>1257</v>
      </c>
      <c r="D67" s="53" t="s">
        <v>90</v>
      </c>
      <c r="E67" s="84" t="s">
        <v>1293</v>
      </c>
      <c r="F67" s="53" t="s">
        <v>31</v>
      </c>
      <c r="G67" s="53" t="s">
        <v>31</v>
      </c>
      <c r="H67" s="54" t="s">
        <v>84</v>
      </c>
      <c r="I67" s="46" t="s">
        <v>33</v>
      </c>
      <c r="J67" s="54" t="s">
        <v>34</v>
      </c>
      <c r="K67" s="32" t="s">
        <v>54</v>
      </c>
      <c r="L67" s="43"/>
      <c r="M67" s="43"/>
      <c r="N67" s="42"/>
      <c r="O67" s="42"/>
      <c r="P67" s="33"/>
      <c r="Q67" s="40"/>
      <c r="R67" s="11"/>
      <c r="S67" s="13" t="s">
        <v>36</v>
      </c>
      <c r="T67" s="11"/>
      <c r="U67" s="23"/>
      <c r="V67" s="23"/>
      <c r="W67" s="23"/>
      <c r="X67" s="23"/>
      <c r="Y67" s="23"/>
    </row>
    <row r="68" spans="1:25" s="24" customFormat="1" ht="51" customHeight="1" x14ac:dyDescent="0.25">
      <c r="A68" s="24" t="str">
        <f t="shared" si="0"/>
        <v>SOC-SEC-PII</v>
      </c>
      <c r="B68" s="50" t="s">
        <v>91</v>
      </c>
      <c r="C68" s="51" t="s">
        <v>29</v>
      </c>
      <c r="D68" s="53" t="s">
        <v>90</v>
      </c>
      <c r="E68" s="84" t="s">
        <v>950</v>
      </c>
      <c r="F68" s="53" t="s">
        <v>31</v>
      </c>
      <c r="G68" s="53" t="s">
        <v>31</v>
      </c>
      <c r="H68" s="54" t="s">
        <v>84</v>
      </c>
      <c r="I68" s="46" t="s">
        <v>33</v>
      </c>
      <c r="J68" s="54" t="s">
        <v>34</v>
      </c>
      <c r="K68" s="32" t="s">
        <v>54</v>
      </c>
      <c r="L68" s="43"/>
      <c r="M68" s="43"/>
      <c r="N68" s="42"/>
      <c r="O68" s="42"/>
      <c r="P68" s="33"/>
      <c r="Q68" s="40"/>
      <c r="R68" s="11"/>
      <c r="S68" s="13" t="s">
        <v>36</v>
      </c>
      <c r="T68" s="11"/>
      <c r="U68" s="23"/>
      <c r="V68" s="23"/>
      <c r="W68" s="23"/>
      <c r="X68" s="23"/>
      <c r="Y68" s="23"/>
    </row>
    <row r="69" spans="1:25" s="24" customFormat="1" ht="38.25" customHeight="1" x14ac:dyDescent="0.25">
      <c r="A69" s="24" t="str">
        <f t="shared" si="0"/>
        <v>SOC-SEC-APS</v>
      </c>
      <c r="B69" s="50" t="s">
        <v>92</v>
      </c>
      <c r="C69" s="51" t="s">
        <v>29</v>
      </c>
      <c r="D69" s="53" t="s">
        <v>45</v>
      </c>
      <c r="E69" s="84" t="s">
        <v>951</v>
      </c>
      <c r="F69" s="53" t="s">
        <v>31</v>
      </c>
      <c r="G69" s="53" t="s">
        <v>31</v>
      </c>
      <c r="H69" s="54" t="s">
        <v>93</v>
      </c>
      <c r="I69" s="46" t="s">
        <v>33</v>
      </c>
      <c r="J69" s="54" t="s">
        <v>34</v>
      </c>
      <c r="K69" s="32" t="s">
        <v>54</v>
      </c>
      <c r="L69" s="43"/>
      <c r="M69" s="43"/>
      <c r="N69" s="42"/>
      <c r="O69" s="42"/>
      <c r="P69" s="33"/>
      <c r="Q69" s="40"/>
      <c r="R69" s="11"/>
      <c r="S69" s="13" t="s">
        <v>36</v>
      </c>
      <c r="T69" s="11"/>
      <c r="U69" s="23"/>
      <c r="V69" s="23"/>
      <c r="W69" s="23"/>
      <c r="X69" s="23"/>
      <c r="Y69" s="23"/>
    </row>
    <row r="70" spans="1:25" s="24" customFormat="1" ht="76.5" customHeight="1" x14ac:dyDescent="0.25">
      <c r="A70" s="24" t="str">
        <f t="shared" si="0"/>
        <v>SOC-SEC-APS</v>
      </c>
      <c r="B70" s="50" t="s">
        <v>94</v>
      </c>
      <c r="C70" s="51" t="s">
        <v>29</v>
      </c>
      <c r="D70" s="53" t="s">
        <v>45</v>
      </c>
      <c r="E70" s="84" t="s">
        <v>952</v>
      </c>
      <c r="F70" s="53" t="s">
        <v>31</v>
      </c>
      <c r="G70" s="53" t="s">
        <v>31</v>
      </c>
      <c r="H70" s="54" t="s">
        <v>93</v>
      </c>
      <c r="I70" s="46" t="s">
        <v>33</v>
      </c>
      <c r="J70" s="54" t="s">
        <v>34</v>
      </c>
      <c r="K70" s="32" t="s">
        <v>54</v>
      </c>
      <c r="L70" s="43"/>
      <c r="M70" s="43"/>
      <c r="N70" s="42"/>
      <c r="O70" s="42"/>
      <c r="P70" s="33"/>
      <c r="Q70" s="40"/>
      <c r="R70" s="11"/>
      <c r="S70" s="13" t="s">
        <v>36</v>
      </c>
      <c r="T70" s="11"/>
      <c r="U70" s="23"/>
      <c r="V70" s="23"/>
      <c r="W70" s="23"/>
      <c r="X70" s="23"/>
      <c r="Y70" s="23"/>
    </row>
    <row r="71" spans="1:25" s="24" customFormat="1" ht="219" customHeight="1" x14ac:dyDescent="0.25">
      <c r="A71" s="24" t="str">
        <f t="shared" si="0"/>
        <v>SOC-SEC-APS</v>
      </c>
      <c r="B71" s="50" t="s">
        <v>95</v>
      </c>
      <c r="C71" s="51" t="s">
        <v>29</v>
      </c>
      <c r="D71" s="60" t="s">
        <v>96</v>
      </c>
      <c r="E71" s="84" t="s">
        <v>953</v>
      </c>
      <c r="F71" s="60" t="s">
        <v>31</v>
      </c>
      <c r="G71" s="60" t="s">
        <v>31</v>
      </c>
      <c r="H71" s="54" t="s">
        <v>93</v>
      </c>
      <c r="I71" s="46" t="s">
        <v>33</v>
      </c>
      <c r="J71" s="54" t="s">
        <v>34</v>
      </c>
      <c r="K71" s="32" t="s">
        <v>54</v>
      </c>
      <c r="L71" s="43"/>
      <c r="M71" s="43"/>
      <c r="N71" s="42"/>
      <c r="O71" s="42"/>
      <c r="P71" s="33"/>
      <c r="Q71" s="40"/>
      <c r="R71" s="11"/>
      <c r="S71" s="13" t="s">
        <v>36</v>
      </c>
      <c r="T71" s="11"/>
      <c r="U71" s="23"/>
      <c r="V71" s="23"/>
      <c r="W71" s="23"/>
      <c r="X71" s="23"/>
      <c r="Y71" s="23"/>
    </row>
    <row r="72" spans="1:25" s="24" customFormat="1" ht="38.25" customHeight="1" x14ac:dyDescent="0.25">
      <c r="A72" s="24" t="str">
        <f t="shared" si="0"/>
        <v>SOC-SEC-APS</v>
      </c>
      <c r="B72" s="50" t="s">
        <v>97</v>
      </c>
      <c r="C72" s="51" t="s">
        <v>29</v>
      </c>
      <c r="D72" s="53" t="s">
        <v>96</v>
      </c>
      <c r="E72" s="84" t="s">
        <v>954</v>
      </c>
      <c r="F72" s="53" t="s">
        <v>40</v>
      </c>
      <c r="G72" s="53" t="s">
        <v>40</v>
      </c>
      <c r="H72" s="54" t="s">
        <v>93</v>
      </c>
      <c r="I72" s="46" t="s">
        <v>33</v>
      </c>
      <c r="J72" s="54" t="s">
        <v>34</v>
      </c>
      <c r="K72" s="32" t="s">
        <v>54</v>
      </c>
      <c r="L72" s="43"/>
      <c r="M72" s="43"/>
      <c r="N72" s="42"/>
      <c r="O72" s="42"/>
      <c r="P72" s="33"/>
      <c r="Q72" s="40"/>
      <c r="R72" s="11"/>
      <c r="S72" s="13" t="s">
        <v>36</v>
      </c>
      <c r="T72" s="11"/>
      <c r="U72" s="23"/>
      <c r="V72" s="23"/>
      <c r="W72" s="23"/>
      <c r="X72" s="23"/>
      <c r="Y72" s="23"/>
    </row>
    <row r="73" spans="1:25" s="24" customFormat="1" ht="38.25" customHeight="1" x14ac:dyDescent="0.25">
      <c r="A73" s="24" t="str">
        <f t="shared" si="0"/>
        <v>SOC-SEC-DVS</v>
      </c>
      <c r="B73" s="50" t="s">
        <v>98</v>
      </c>
      <c r="C73" s="51" t="s">
        <v>29</v>
      </c>
      <c r="D73" s="53" t="s">
        <v>45</v>
      </c>
      <c r="E73" s="84" t="s">
        <v>955</v>
      </c>
      <c r="F73" s="53" t="s">
        <v>31</v>
      </c>
      <c r="G73" s="53" t="s">
        <v>31</v>
      </c>
      <c r="H73" s="54" t="s">
        <v>99</v>
      </c>
      <c r="I73" s="46" t="s">
        <v>33</v>
      </c>
      <c r="J73" s="54" t="s">
        <v>34</v>
      </c>
      <c r="K73" s="32" t="s">
        <v>54</v>
      </c>
      <c r="L73" s="43"/>
      <c r="M73" s="43"/>
      <c r="N73" s="42"/>
      <c r="O73" s="42"/>
      <c r="P73" s="33"/>
      <c r="Q73" s="40"/>
      <c r="R73" s="11"/>
      <c r="S73" s="13" t="s">
        <v>36</v>
      </c>
      <c r="T73" s="11"/>
      <c r="U73" s="23"/>
      <c r="V73" s="23"/>
      <c r="W73" s="23"/>
      <c r="X73" s="23"/>
      <c r="Y73" s="23"/>
    </row>
    <row r="74" spans="1:25" s="24" customFormat="1" ht="38.25" customHeight="1" x14ac:dyDescent="0.25">
      <c r="B74" s="50" t="s">
        <v>1294</v>
      </c>
      <c r="C74" s="51" t="s">
        <v>1257</v>
      </c>
      <c r="D74" s="53" t="s">
        <v>45</v>
      </c>
      <c r="E74" s="84" t="s">
        <v>1297</v>
      </c>
      <c r="F74" s="53" t="s">
        <v>31</v>
      </c>
      <c r="G74" s="53" t="s">
        <v>31</v>
      </c>
      <c r="H74" s="54" t="s">
        <v>99</v>
      </c>
      <c r="I74" s="46" t="s">
        <v>33</v>
      </c>
      <c r="J74" s="54" t="s">
        <v>34</v>
      </c>
      <c r="K74" s="32" t="s">
        <v>54</v>
      </c>
      <c r="L74" s="43"/>
      <c r="M74" s="43"/>
      <c r="N74" s="42"/>
      <c r="O74" s="42"/>
      <c r="P74" s="33"/>
      <c r="Q74" s="40"/>
      <c r="R74" s="11"/>
      <c r="S74" s="13" t="s">
        <v>36</v>
      </c>
      <c r="T74" s="11"/>
      <c r="U74" s="23"/>
      <c r="V74" s="23"/>
      <c r="W74" s="23"/>
      <c r="X74" s="23"/>
      <c r="Y74" s="23"/>
    </row>
    <row r="75" spans="1:25" s="24" customFormat="1" ht="38.25" customHeight="1" x14ac:dyDescent="0.25">
      <c r="B75" s="50" t="s">
        <v>1295</v>
      </c>
      <c r="C75" s="51" t="s">
        <v>1257</v>
      </c>
      <c r="D75" s="53" t="s">
        <v>45</v>
      </c>
      <c r="E75" s="84" t="s">
        <v>1298</v>
      </c>
      <c r="F75" s="53" t="s">
        <v>31</v>
      </c>
      <c r="G75" s="53" t="s">
        <v>31</v>
      </c>
      <c r="H75" s="54" t="s">
        <v>99</v>
      </c>
      <c r="I75" s="46" t="s">
        <v>33</v>
      </c>
      <c r="J75" s="54" t="s">
        <v>34</v>
      </c>
      <c r="K75" s="32" t="s">
        <v>54</v>
      </c>
      <c r="L75" s="43"/>
      <c r="M75" s="43"/>
      <c r="N75" s="42"/>
      <c r="O75" s="42"/>
      <c r="P75" s="33"/>
      <c r="Q75" s="40"/>
      <c r="R75" s="11"/>
      <c r="S75" s="13" t="s">
        <v>36</v>
      </c>
      <c r="T75" s="11"/>
      <c r="U75" s="23"/>
      <c r="V75" s="23"/>
      <c r="W75" s="23"/>
      <c r="X75" s="23"/>
      <c r="Y75" s="23"/>
    </row>
    <row r="76" spans="1:25" s="24" customFormat="1" ht="38.25" customHeight="1" x14ac:dyDescent="0.25">
      <c r="B76" s="50" t="s">
        <v>1296</v>
      </c>
      <c r="C76" s="51" t="s">
        <v>1257</v>
      </c>
      <c r="D76" s="53" t="s">
        <v>45</v>
      </c>
      <c r="E76" s="84" t="s">
        <v>1299</v>
      </c>
      <c r="F76" s="53" t="s">
        <v>31</v>
      </c>
      <c r="G76" s="53" t="s">
        <v>31</v>
      </c>
      <c r="H76" s="54" t="s">
        <v>99</v>
      </c>
      <c r="I76" s="46" t="s">
        <v>33</v>
      </c>
      <c r="J76" s="54" t="s">
        <v>34</v>
      </c>
      <c r="K76" s="32" t="s">
        <v>54</v>
      </c>
      <c r="L76" s="43"/>
      <c r="M76" s="43"/>
      <c r="N76" s="42"/>
      <c r="O76" s="42"/>
      <c r="P76" s="33"/>
      <c r="Q76" s="40"/>
      <c r="R76" s="11"/>
      <c r="S76" s="13" t="s">
        <v>36</v>
      </c>
      <c r="T76" s="11"/>
      <c r="U76" s="23"/>
      <c r="V76" s="23"/>
      <c r="W76" s="23"/>
      <c r="X76" s="23"/>
      <c r="Y76" s="23"/>
    </row>
    <row r="77" spans="1:25" s="24" customFormat="1" ht="38.25" customHeight="1" x14ac:dyDescent="0.25">
      <c r="A77" s="24" t="str">
        <f t="shared" si="0"/>
        <v>SOC-POR-PRE</v>
      </c>
      <c r="B77" s="50" t="s">
        <v>100</v>
      </c>
      <c r="C77" s="51" t="s">
        <v>1312</v>
      </c>
      <c r="D77" s="53" t="s">
        <v>101</v>
      </c>
      <c r="E77" s="84" t="s">
        <v>1358</v>
      </c>
      <c r="F77" s="53" t="s">
        <v>31</v>
      </c>
      <c r="G77" s="53" t="s">
        <v>31</v>
      </c>
      <c r="H77" s="54" t="s">
        <v>102</v>
      </c>
      <c r="I77" s="46" t="s">
        <v>33</v>
      </c>
      <c r="J77" s="54" t="s">
        <v>34</v>
      </c>
      <c r="K77" s="32" t="s">
        <v>103</v>
      </c>
      <c r="L77" s="43"/>
      <c r="M77" s="43"/>
      <c r="N77" s="42"/>
      <c r="O77" s="42"/>
      <c r="P77" s="33"/>
      <c r="Q77" s="40"/>
      <c r="R77" s="11"/>
      <c r="S77" s="13" t="s">
        <v>36</v>
      </c>
      <c r="T77" s="11"/>
      <c r="U77" s="23"/>
      <c r="V77" s="23"/>
      <c r="W77" s="23"/>
      <c r="X77" s="23"/>
      <c r="Y77" s="23"/>
    </row>
    <row r="78" spans="1:25" s="24" customFormat="1" ht="38.25" customHeight="1" x14ac:dyDescent="0.25">
      <c r="A78" s="24" t="str">
        <f t="shared" si="0"/>
        <v>SOC-POR-PRE</v>
      </c>
      <c r="B78" s="50" t="s">
        <v>104</v>
      </c>
      <c r="C78" s="51" t="s">
        <v>29</v>
      </c>
      <c r="D78" s="53" t="s">
        <v>101</v>
      </c>
      <c r="E78" s="84" t="s">
        <v>956</v>
      </c>
      <c r="F78" s="53" t="s">
        <v>40</v>
      </c>
      <c r="G78" s="53" t="s">
        <v>40</v>
      </c>
      <c r="H78" s="54" t="s">
        <v>102</v>
      </c>
      <c r="I78" s="46" t="s">
        <v>33</v>
      </c>
      <c r="J78" s="54" t="s">
        <v>34</v>
      </c>
      <c r="K78" s="32" t="s">
        <v>103</v>
      </c>
      <c r="L78" s="43"/>
      <c r="M78" s="43"/>
      <c r="N78" s="42"/>
      <c r="O78" s="42"/>
      <c r="P78" s="33"/>
      <c r="Q78" s="40"/>
      <c r="R78" s="11"/>
      <c r="S78" s="13" t="s">
        <v>36</v>
      </c>
      <c r="T78" s="11"/>
      <c r="U78" s="23"/>
      <c r="V78" s="23"/>
      <c r="W78" s="23"/>
      <c r="X78" s="23"/>
      <c r="Y78" s="23"/>
    </row>
    <row r="79" spans="1:25" s="24" customFormat="1" ht="38.25" customHeight="1" x14ac:dyDescent="0.25">
      <c r="A79" s="24" t="str">
        <f t="shared" si="0"/>
        <v>SOC-POR-PRE</v>
      </c>
      <c r="B79" s="50" t="s">
        <v>105</v>
      </c>
      <c r="C79" s="51" t="s">
        <v>29</v>
      </c>
      <c r="D79" s="53" t="s">
        <v>101</v>
      </c>
      <c r="E79" s="84" t="s">
        <v>957</v>
      </c>
      <c r="F79" s="53" t="s">
        <v>40</v>
      </c>
      <c r="G79" s="53" t="s">
        <v>40</v>
      </c>
      <c r="H79" s="54" t="s">
        <v>102</v>
      </c>
      <c r="I79" s="46" t="s">
        <v>33</v>
      </c>
      <c r="J79" s="54" t="s">
        <v>34</v>
      </c>
      <c r="K79" s="32" t="s">
        <v>103</v>
      </c>
      <c r="L79" s="43"/>
      <c r="M79" s="43"/>
      <c r="N79" s="42"/>
      <c r="O79" s="42"/>
      <c r="P79" s="33"/>
      <c r="Q79" s="40"/>
      <c r="R79" s="11"/>
      <c r="S79" s="13" t="s">
        <v>36</v>
      </c>
      <c r="T79" s="11"/>
      <c r="U79" s="23"/>
      <c r="V79" s="23"/>
      <c r="W79" s="23"/>
      <c r="X79" s="23"/>
      <c r="Y79" s="23"/>
    </row>
    <row r="80" spans="1:25" s="24" customFormat="1" ht="38.25" customHeight="1" x14ac:dyDescent="0.25">
      <c r="A80" s="24" t="str">
        <f t="shared" si="0"/>
        <v>SOC-POR-PPO</v>
      </c>
      <c r="B80" s="50" t="s">
        <v>106</v>
      </c>
      <c r="C80" s="51" t="s">
        <v>29</v>
      </c>
      <c r="D80" s="53" t="s">
        <v>107</v>
      </c>
      <c r="E80" s="84" t="s">
        <v>958</v>
      </c>
      <c r="F80" s="53" t="s">
        <v>31</v>
      </c>
      <c r="G80" s="53" t="s">
        <v>31</v>
      </c>
      <c r="H80" s="54" t="s">
        <v>108</v>
      </c>
      <c r="I80" s="46" t="s">
        <v>33</v>
      </c>
      <c r="J80" s="54" t="s">
        <v>34</v>
      </c>
      <c r="K80" s="32" t="s">
        <v>103</v>
      </c>
      <c r="L80" s="43"/>
      <c r="M80" s="43"/>
      <c r="N80" s="42"/>
      <c r="O80" s="42"/>
      <c r="P80" s="33"/>
      <c r="Q80" s="40"/>
      <c r="R80" s="11"/>
      <c r="S80" s="13" t="s">
        <v>36</v>
      </c>
      <c r="T80" s="11"/>
      <c r="U80" s="23"/>
      <c r="V80" s="23"/>
      <c r="W80" s="23"/>
      <c r="X80" s="23"/>
      <c r="Y80" s="23"/>
    </row>
    <row r="81" spans="1:25" s="24" customFormat="1" ht="38.25" customHeight="1" x14ac:dyDescent="0.25">
      <c r="A81" s="24" t="str">
        <f t="shared" ref="A81:A148" si="1">LEFT(B81,11)</f>
        <v>SOC-POR-PPO</v>
      </c>
      <c r="B81" s="50" t="s">
        <v>109</v>
      </c>
      <c r="C81" s="51" t="s">
        <v>29</v>
      </c>
      <c r="D81" s="53" t="s">
        <v>107</v>
      </c>
      <c r="E81" s="84" t="s">
        <v>959</v>
      </c>
      <c r="F81" s="53" t="s">
        <v>110</v>
      </c>
      <c r="G81" s="53" t="s">
        <v>110</v>
      </c>
      <c r="H81" s="54" t="s">
        <v>108</v>
      </c>
      <c r="I81" s="46" t="s">
        <v>33</v>
      </c>
      <c r="J81" s="54" t="s">
        <v>34</v>
      </c>
      <c r="K81" s="32" t="s">
        <v>103</v>
      </c>
      <c r="L81" s="43"/>
      <c r="M81" s="43"/>
      <c r="N81" s="42"/>
      <c r="O81" s="42"/>
      <c r="P81" s="33"/>
      <c r="Q81" s="40"/>
      <c r="R81" s="11"/>
      <c r="S81" s="13" t="s">
        <v>36</v>
      </c>
      <c r="T81" s="11"/>
      <c r="U81" s="23"/>
      <c r="V81" s="23"/>
      <c r="W81" s="23"/>
      <c r="X81" s="23"/>
      <c r="Y81" s="23"/>
    </row>
    <row r="82" spans="1:25" s="24" customFormat="1" ht="38.25" customHeight="1" x14ac:dyDescent="0.25">
      <c r="A82" s="24" t="str">
        <f t="shared" si="1"/>
        <v>SOC-POR-PPO</v>
      </c>
      <c r="B82" s="50" t="s">
        <v>111</v>
      </c>
      <c r="C82" s="51" t="s">
        <v>29</v>
      </c>
      <c r="D82" s="53" t="s">
        <v>107</v>
      </c>
      <c r="E82" s="84" t="s">
        <v>960</v>
      </c>
      <c r="F82" s="53" t="s">
        <v>40</v>
      </c>
      <c r="G82" s="53" t="s">
        <v>40</v>
      </c>
      <c r="H82" s="54" t="s">
        <v>108</v>
      </c>
      <c r="I82" s="46" t="s">
        <v>33</v>
      </c>
      <c r="J82" s="54" t="s">
        <v>34</v>
      </c>
      <c r="K82" s="32" t="s">
        <v>103</v>
      </c>
      <c r="L82" s="43"/>
      <c r="M82" s="43"/>
      <c r="N82" s="42"/>
      <c r="O82" s="42"/>
      <c r="P82" s="33"/>
      <c r="Q82" s="40"/>
      <c r="R82" s="11"/>
      <c r="S82" s="13" t="s">
        <v>36</v>
      </c>
      <c r="T82" s="11"/>
      <c r="U82" s="23"/>
      <c r="V82" s="23"/>
      <c r="W82" s="23"/>
      <c r="X82" s="23"/>
      <c r="Y82" s="23"/>
    </row>
    <row r="83" spans="1:25" s="24" customFormat="1" ht="38.25" customHeight="1" x14ac:dyDescent="0.25">
      <c r="A83" s="24" t="str">
        <f t="shared" si="1"/>
        <v>SOC-POR-PPO</v>
      </c>
      <c r="B83" s="50" t="s">
        <v>112</v>
      </c>
      <c r="C83" s="51" t="s">
        <v>29</v>
      </c>
      <c r="D83" s="53" t="s">
        <v>107</v>
      </c>
      <c r="E83" s="84" t="s">
        <v>961</v>
      </c>
      <c r="F83" s="53" t="s">
        <v>31</v>
      </c>
      <c r="G83" s="56" t="s">
        <v>31</v>
      </c>
      <c r="H83" s="54" t="s">
        <v>108</v>
      </c>
      <c r="I83" s="46" t="s">
        <v>33</v>
      </c>
      <c r="J83" s="54" t="s">
        <v>34</v>
      </c>
      <c r="K83" s="32" t="s">
        <v>103</v>
      </c>
      <c r="L83" s="43"/>
      <c r="M83" s="43"/>
      <c r="N83" s="42"/>
      <c r="O83" s="42"/>
      <c r="P83" s="33"/>
      <c r="Q83" s="40"/>
      <c r="R83" s="11"/>
      <c r="S83" s="13" t="s">
        <v>36</v>
      </c>
      <c r="T83" s="11"/>
      <c r="U83" s="23"/>
      <c r="V83" s="23"/>
      <c r="W83" s="23"/>
      <c r="X83" s="23"/>
      <c r="Y83" s="23"/>
    </row>
    <row r="84" spans="1:25" s="24" customFormat="1" ht="51" customHeight="1" x14ac:dyDescent="0.25">
      <c r="A84" s="24" t="str">
        <f t="shared" si="1"/>
        <v>SOC-POR-PPO</v>
      </c>
      <c r="B84" s="50" t="s">
        <v>113</v>
      </c>
      <c r="C84" s="51" t="s">
        <v>29</v>
      </c>
      <c r="D84" s="53" t="s">
        <v>114</v>
      </c>
      <c r="E84" s="84" t="s">
        <v>962</v>
      </c>
      <c r="F84" s="53" t="s">
        <v>110</v>
      </c>
      <c r="G84" s="56" t="s">
        <v>110</v>
      </c>
      <c r="H84" s="54" t="s">
        <v>108</v>
      </c>
      <c r="I84" s="46" t="s">
        <v>33</v>
      </c>
      <c r="J84" s="54" t="s">
        <v>34</v>
      </c>
      <c r="K84" s="32" t="s">
        <v>103</v>
      </c>
      <c r="L84" s="43"/>
      <c r="M84" s="43"/>
      <c r="N84" s="42"/>
      <c r="O84" s="42"/>
      <c r="P84" s="33"/>
      <c r="Q84" s="40"/>
      <c r="R84" s="11"/>
      <c r="S84" s="13" t="s">
        <v>36</v>
      </c>
      <c r="T84" s="11"/>
      <c r="U84" s="23"/>
      <c r="V84" s="23"/>
      <c r="W84" s="23"/>
      <c r="X84" s="23"/>
      <c r="Y84" s="23"/>
    </row>
    <row r="85" spans="1:25" s="24" customFormat="1" ht="51" customHeight="1" x14ac:dyDescent="0.25">
      <c r="A85" s="24" t="str">
        <f t="shared" si="1"/>
        <v>SOC-POR-PPO</v>
      </c>
      <c r="B85" s="50" t="s">
        <v>115</v>
      </c>
      <c r="C85" s="51" t="s">
        <v>29</v>
      </c>
      <c r="D85" s="53" t="s">
        <v>116</v>
      </c>
      <c r="E85" s="84" t="s">
        <v>963</v>
      </c>
      <c r="F85" s="53" t="s">
        <v>110</v>
      </c>
      <c r="G85" s="56" t="s">
        <v>110</v>
      </c>
      <c r="H85" s="54" t="s">
        <v>108</v>
      </c>
      <c r="I85" s="46" t="s">
        <v>33</v>
      </c>
      <c r="J85" s="54" t="s">
        <v>34</v>
      </c>
      <c r="K85" s="32" t="s">
        <v>103</v>
      </c>
      <c r="L85" s="43"/>
      <c r="M85" s="43"/>
      <c r="N85" s="42"/>
      <c r="O85" s="42"/>
      <c r="P85" s="33"/>
      <c r="Q85" s="40"/>
      <c r="R85" s="11"/>
      <c r="S85" s="13" t="s">
        <v>36</v>
      </c>
      <c r="T85" s="11"/>
      <c r="U85" s="23"/>
      <c r="V85" s="23"/>
      <c r="W85" s="23"/>
      <c r="X85" s="23"/>
      <c r="Y85" s="23"/>
    </row>
    <row r="86" spans="1:25" s="24" customFormat="1" ht="38.25" customHeight="1" x14ac:dyDescent="0.25">
      <c r="A86" s="24" t="str">
        <f t="shared" si="1"/>
        <v>SOC-POR-PPO</v>
      </c>
      <c r="B86" s="50" t="s">
        <v>117</v>
      </c>
      <c r="C86" s="51" t="s">
        <v>29</v>
      </c>
      <c r="D86" s="53" t="s">
        <v>118</v>
      </c>
      <c r="E86" s="84" t="s">
        <v>964</v>
      </c>
      <c r="F86" s="53" t="s">
        <v>110</v>
      </c>
      <c r="G86" s="56" t="s">
        <v>110</v>
      </c>
      <c r="H86" s="54" t="s">
        <v>108</v>
      </c>
      <c r="I86" s="46" t="s">
        <v>33</v>
      </c>
      <c r="J86" s="54" t="s">
        <v>34</v>
      </c>
      <c r="K86" s="32" t="s">
        <v>103</v>
      </c>
      <c r="L86" s="43"/>
      <c r="M86" s="43"/>
      <c r="N86" s="42"/>
      <c r="O86" s="42"/>
      <c r="P86" s="33"/>
      <c r="Q86" s="40"/>
      <c r="R86" s="11"/>
      <c r="S86" s="13" t="s">
        <v>36</v>
      </c>
      <c r="T86" s="11"/>
      <c r="U86" s="23"/>
      <c r="V86" s="23"/>
      <c r="W86" s="23"/>
      <c r="X86" s="23"/>
      <c r="Y86" s="23"/>
    </row>
    <row r="87" spans="1:25" s="24" customFormat="1" ht="38.25" customHeight="1" x14ac:dyDescent="0.25">
      <c r="A87" s="24" t="str">
        <f t="shared" si="1"/>
        <v>SOC-POR-PPO</v>
      </c>
      <c r="B87" s="50" t="s">
        <v>119</v>
      </c>
      <c r="C87" s="51" t="s">
        <v>29</v>
      </c>
      <c r="D87" s="53" t="s">
        <v>120</v>
      </c>
      <c r="E87" s="84" t="s">
        <v>1248</v>
      </c>
      <c r="F87" s="53" t="s">
        <v>31</v>
      </c>
      <c r="G87" s="53" t="s">
        <v>31</v>
      </c>
      <c r="H87" s="54" t="s">
        <v>108</v>
      </c>
      <c r="I87" s="46" t="s">
        <v>33</v>
      </c>
      <c r="J87" s="54" t="s">
        <v>34</v>
      </c>
      <c r="K87" s="32" t="s">
        <v>103</v>
      </c>
      <c r="L87" s="43"/>
      <c r="M87" s="43"/>
      <c r="N87" s="42"/>
      <c r="O87" s="42"/>
      <c r="P87" s="33"/>
      <c r="Q87" s="40"/>
      <c r="R87" s="11"/>
      <c r="S87" s="13" t="s">
        <v>36</v>
      </c>
      <c r="T87" s="11"/>
      <c r="U87" s="23"/>
      <c r="V87" s="23"/>
      <c r="W87" s="23"/>
      <c r="X87" s="23"/>
      <c r="Y87" s="23"/>
    </row>
    <row r="88" spans="1:25" s="24" customFormat="1" ht="89.25" customHeight="1" x14ac:dyDescent="0.25">
      <c r="A88" s="24" t="str">
        <f t="shared" si="1"/>
        <v>SOC-POR-GMC</v>
      </c>
      <c r="B88" s="50" t="s">
        <v>121</v>
      </c>
      <c r="C88" s="51" t="s">
        <v>29</v>
      </c>
      <c r="D88" s="53" t="s">
        <v>122</v>
      </c>
      <c r="E88" s="84" t="s">
        <v>1234</v>
      </c>
      <c r="F88" s="53" t="s">
        <v>31</v>
      </c>
      <c r="G88" s="53" t="s">
        <v>31</v>
      </c>
      <c r="H88" s="54" t="s">
        <v>123</v>
      </c>
      <c r="I88" s="46" t="s">
        <v>33</v>
      </c>
      <c r="J88" s="54" t="s">
        <v>34</v>
      </c>
      <c r="K88" s="32" t="s">
        <v>103</v>
      </c>
      <c r="L88" s="43"/>
      <c r="M88" s="43"/>
      <c r="N88" s="42"/>
      <c r="O88" s="42"/>
      <c r="P88" s="33"/>
      <c r="Q88" s="40"/>
      <c r="R88" s="11"/>
      <c r="S88" s="13" t="s">
        <v>36</v>
      </c>
      <c r="T88" s="11"/>
      <c r="U88" s="23"/>
      <c r="V88" s="23"/>
      <c r="W88" s="23"/>
      <c r="X88" s="23"/>
      <c r="Y88" s="23"/>
    </row>
    <row r="89" spans="1:25" s="24" customFormat="1" ht="38.25" customHeight="1" x14ac:dyDescent="0.25">
      <c r="A89" s="24" t="str">
        <f t="shared" si="1"/>
        <v>SOC-POR-GMC</v>
      </c>
      <c r="B89" s="50" t="s">
        <v>124</v>
      </c>
      <c r="C89" s="51" t="s">
        <v>29</v>
      </c>
      <c r="D89" s="53" t="s">
        <v>122</v>
      </c>
      <c r="E89" s="84" t="s">
        <v>965</v>
      </c>
      <c r="F89" s="53" t="s">
        <v>31</v>
      </c>
      <c r="G89" s="53" t="s">
        <v>31</v>
      </c>
      <c r="H89" s="54" t="s">
        <v>123</v>
      </c>
      <c r="I89" s="46" t="s">
        <v>33</v>
      </c>
      <c r="J89" s="54" t="s">
        <v>34</v>
      </c>
      <c r="K89" s="32" t="s">
        <v>103</v>
      </c>
      <c r="L89" s="43"/>
      <c r="M89" s="43"/>
      <c r="N89" s="42"/>
      <c r="O89" s="42"/>
      <c r="P89" s="33"/>
      <c r="Q89" s="40"/>
      <c r="R89" s="11"/>
      <c r="S89" s="13" t="s">
        <v>36</v>
      </c>
      <c r="T89" s="11"/>
      <c r="U89" s="23"/>
      <c r="V89" s="23"/>
      <c r="W89" s="23"/>
      <c r="X89" s="23"/>
      <c r="Y89" s="23"/>
    </row>
    <row r="90" spans="1:25" s="24" customFormat="1" ht="38.25" customHeight="1" x14ac:dyDescent="0.25">
      <c r="A90" s="24" t="str">
        <f t="shared" si="1"/>
        <v>SOC-POR-MDR</v>
      </c>
      <c r="B90" s="50" t="s">
        <v>125</v>
      </c>
      <c r="C90" s="51" t="s">
        <v>29</v>
      </c>
      <c r="D90" s="53" t="s">
        <v>126</v>
      </c>
      <c r="E90" s="84" t="s">
        <v>966</v>
      </c>
      <c r="F90" s="53" t="s">
        <v>31</v>
      </c>
      <c r="G90" s="53" t="s">
        <v>31</v>
      </c>
      <c r="H90" s="54" t="s">
        <v>127</v>
      </c>
      <c r="I90" s="46" t="s">
        <v>33</v>
      </c>
      <c r="J90" s="54" t="s">
        <v>34</v>
      </c>
      <c r="K90" s="32" t="s">
        <v>103</v>
      </c>
      <c r="L90" s="43"/>
      <c r="M90" s="43"/>
      <c r="N90" s="42"/>
      <c r="O90" s="42"/>
      <c r="P90" s="33"/>
      <c r="Q90" s="40"/>
      <c r="R90" s="11"/>
      <c r="S90" s="13" t="s">
        <v>36</v>
      </c>
      <c r="T90" s="11"/>
      <c r="U90" s="23"/>
      <c r="V90" s="23"/>
      <c r="W90" s="23"/>
      <c r="X90" s="23"/>
      <c r="Y90" s="23"/>
    </row>
    <row r="91" spans="1:25" s="24" customFormat="1" ht="38.25" customHeight="1" x14ac:dyDescent="0.25">
      <c r="A91" s="24" t="str">
        <f t="shared" si="1"/>
        <v>SOC-POR-MDR</v>
      </c>
      <c r="B91" s="50" t="s">
        <v>128</v>
      </c>
      <c r="C91" s="51" t="s">
        <v>29</v>
      </c>
      <c r="D91" s="53" t="s">
        <v>126</v>
      </c>
      <c r="E91" s="84" t="s">
        <v>1225</v>
      </c>
      <c r="F91" s="53" t="s">
        <v>31</v>
      </c>
      <c r="G91" s="53" t="s">
        <v>31</v>
      </c>
      <c r="H91" s="54" t="s">
        <v>127</v>
      </c>
      <c r="I91" s="46" t="s">
        <v>33</v>
      </c>
      <c r="J91" s="54" t="s">
        <v>34</v>
      </c>
      <c r="K91" s="32" t="s">
        <v>103</v>
      </c>
      <c r="L91" s="43"/>
      <c r="M91" s="43"/>
      <c r="N91" s="42"/>
      <c r="O91" s="42"/>
      <c r="P91" s="33"/>
      <c r="Q91" s="40"/>
      <c r="R91" s="11"/>
      <c r="S91" s="13" t="s">
        <v>36</v>
      </c>
      <c r="T91" s="11"/>
      <c r="U91" s="23"/>
      <c r="V91" s="23"/>
      <c r="W91" s="23"/>
      <c r="X91" s="23"/>
      <c r="Y91" s="23"/>
    </row>
    <row r="92" spans="1:25" s="24" customFormat="1" ht="38.25" customHeight="1" x14ac:dyDescent="0.25">
      <c r="A92" s="24" t="str">
        <f t="shared" si="1"/>
        <v>SOC-POR-MDR</v>
      </c>
      <c r="B92" s="50" t="s">
        <v>129</v>
      </c>
      <c r="C92" s="51" t="s">
        <v>29</v>
      </c>
      <c r="D92" s="53" t="s">
        <v>126</v>
      </c>
      <c r="E92" s="84" t="s">
        <v>967</v>
      </c>
      <c r="F92" s="53" t="s">
        <v>40</v>
      </c>
      <c r="G92" s="53" t="s">
        <v>40</v>
      </c>
      <c r="H92" s="54" t="s">
        <v>127</v>
      </c>
      <c r="I92" s="46" t="s">
        <v>33</v>
      </c>
      <c r="J92" s="54" t="s">
        <v>34</v>
      </c>
      <c r="K92" s="32" t="s">
        <v>103</v>
      </c>
      <c r="L92" s="43"/>
      <c r="M92" s="43"/>
      <c r="N92" s="42"/>
      <c r="O92" s="42"/>
      <c r="P92" s="33"/>
      <c r="Q92" s="40"/>
      <c r="R92" s="11"/>
      <c r="S92" s="13" t="s">
        <v>36</v>
      </c>
      <c r="T92" s="11"/>
      <c r="U92" s="23"/>
      <c r="V92" s="23"/>
      <c r="W92" s="23"/>
      <c r="X92" s="23"/>
      <c r="Y92" s="23"/>
    </row>
    <row r="93" spans="1:25" s="24" customFormat="1" ht="38.25" customHeight="1" x14ac:dyDescent="0.25">
      <c r="A93" s="24" t="str">
        <f t="shared" si="1"/>
        <v>SOC-POR-MDR</v>
      </c>
      <c r="B93" s="50" t="s">
        <v>130</v>
      </c>
      <c r="C93" s="51" t="s">
        <v>29</v>
      </c>
      <c r="D93" s="53" t="s">
        <v>126</v>
      </c>
      <c r="E93" s="84" t="s">
        <v>968</v>
      </c>
      <c r="F93" s="53" t="s">
        <v>40</v>
      </c>
      <c r="G93" s="53" t="s">
        <v>40</v>
      </c>
      <c r="H93" s="54" t="s">
        <v>127</v>
      </c>
      <c r="I93" s="46" t="s">
        <v>33</v>
      </c>
      <c r="J93" s="54" t="s">
        <v>34</v>
      </c>
      <c r="K93" s="32" t="s">
        <v>103</v>
      </c>
      <c r="L93" s="43"/>
      <c r="M93" s="43"/>
      <c r="N93" s="42"/>
      <c r="O93" s="42"/>
      <c r="P93" s="33"/>
      <c r="Q93" s="40"/>
      <c r="R93" s="11"/>
      <c r="S93" s="13" t="s">
        <v>36</v>
      </c>
      <c r="T93" s="11"/>
      <c r="U93" s="23"/>
      <c r="V93" s="23"/>
      <c r="W93" s="23"/>
      <c r="X93" s="23"/>
      <c r="Y93" s="23"/>
    </row>
    <row r="94" spans="1:25" s="24" customFormat="1" ht="38.25" customHeight="1" x14ac:dyDescent="0.25">
      <c r="A94" s="24" t="str">
        <f t="shared" si="1"/>
        <v>SOC-POR-MDR</v>
      </c>
      <c r="B94" s="50" t="s">
        <v>131</v>
      </c>
      <c r="C94" s="51" t="s">
        <v>29</v>
      </c>
      <c r="D94" s="53" t="s">
        <v>126</v>
      </c>
      <c r="E94" s="84" t="s">
        <v>969</v>
      </c>
      <c r="F94" s="53" t="s">
        <v>110</v>
      </c>
      <c r="G94" s="53" t="s">
        <v>110</v>
      </c>
      <c r="H94" s="54" t="s">
        <v>127</v>
      </c>
      <c r="I94" s="46" t="s">
        <v>33</v>
      </c>
      <c r="J94" s="54" t="s">
        <v>34</v>
      </c>
      <c r="K94" s="32" t="s">
        <v>103</v>
      </c>
      <c r="L94" s="43"/>
      <c r="M94" s="43"/>
      <c r="N94" s="42"/>
      <c r="O94" s="42"/>
      <c r="P94" s="33"/>
      <c r="Q94" s="40"/>
      <c r="R94" s="11"/>
      <c r="S94" s="13" t="s">
        <v>36</v>
      </c>
      <c r="T94" s="11"/>
      <c r="U94" s="23"/>
      <c r="V94" s="23"/>
      <c r="W94" s="23"/>
      <c r="X94" s="23"/>
      <c r="Y94" s="23"/>
    </row>
    <row r="95" spans="1:25" s="24" customFormat="1" ht="38.25" customHeight="1" x14ac:dyDescent="0.25">
      <c r="A95" s="24" t="str">
        <f t="shared" si="1"/>
        <v>SOC-POR-MDR</v>
      </c>
      <c r="B95" s="50" t="s">
        <v>132</v>
      </c>
      <c r="C95" s="51" t="s">
        <v>29</v>
      </c>
      <c r="D95" s="53" t="s">
        <v>126</v>
      </c>
      <c r="E95" s="84" t="s">
        <v>970</v>
      </c>
      <c r="F95" s="53" t="s">
        <v>40</v>
      </c>
      <c r="G95" s="53" t="s">
        <v>40</v>
      </c>
      <c r="H95" s="54" t="s">
        <v>127</v>
      </c>
      <c r="I95" s="46" t="s">
        <v>33</v>
      </c>
      <c r="J95" s="54" t="s">
        <v>34</v>
      </c>
      <c r="K95" s="32" t="s">
        <v>103</v>
      </c>
      <c r="L95" s="43"/>
      <c r="M95" s="43"/>
      <c r="N95" s="42"/>
      <c r="O95" s="42"/>
      <c r="P95" s="33"/>
      <c r="Q95" s="40"/>
      <c r="R95" s="11"/>
      <c r="S95" s="13" t="s">
        <v>36</v>
      </c>
      <c r="T95" s="11"/>
      <c r="U95" s="23"/>
      <c r="V95" s="23"/>
      <c r="W95" s="23"/>
      <c r="X95" s="23"/>
      <c r="Y95" s="23"/>
    </row>
    <row r="96" spans="1:25" s="24" customFormat="1" ht="51" customHeight="1" x14ac:dyDescent="0.25">
      <c r="A96" s="24" t="str">
        <f t="shared" si="1"/>
        <v>SOC-POR-MDR</v>
      </c>
      <c r="B96" s="50" t="s">
        <v>133</v>
      </c>
      <c r="C96" s="51" t="s">
        <v>29</v>
      </c>
      <c r="D96" s="53" t="s">
        <v>126</v>
      </c>
      <c r="E96" s="84" t="s">
        <v>971</v>
      </c>
      <c r="F96" s="53" t="s">
        <v>40</v>
      </c>
      <c r="G96" s="53" t="s">
        <v>40</v>
      </c>
      <c r="H96" s="54" t="s">
        <v>127</v>
      </c>
      <c r="I96" s="46" t="s">
        <v>33</v>
      </c>
      <c r="J96" s="54" t="s">
        <v>34</v>
      </c>
      <c r="K96" s="32" t="s">
        <v>103</v>
      </c>
      <c r="L96" s="43"/>
      <c r="M96" s="43"/>
      <c r="N96" s="42"/>
      <c r="O96" s="42"/>
      <c r="P96" s="33"/>
      <c r="Q96" s="40"/>
      <c r="R96" s="11"/>
      <c r="S96" s="13" t="s">
        <v>36</v>
      </c>
      <c r="T96" s="11"/>
      <c r="U96" s="23"/>
      <c r="V96" s="23"/>
      <c r="W96" s="23"/>
      <c r="X96" s="23"/>
      <c r="Y96" s="23"/>
    </row>
    <row r="97" spans="1:25" s="24" customFormat="1" ht="51" x14ac:dyDescent="0.25">
      <c r="A97" s="24" t="str">
        <f t="shared" si="1"/>
        <v>SOC-SUP-HEB</v>
      </c>
      <c r="B97" s="50" t="s">
        <v>134</v>
      </c>
      <c r="C97" s="51" t="s">
        <v>29</v>
      </c>
      <c r="D97" s="53" t="s">
        <v>135</v>
      </c>
      <c r="E97" s="84" t="s">
        <v>1300</v>
      </c>
      <c r="F97" s="53" t="s">
        <v>31</v>
      </c>
      <c r="G97" s="53" t="s">
        <v>31</v>
      </c>
      <c r="H97" s="54" t="s">
        <v>136</v>
      </c>
      <c r="I97" s="46" t="s">
        <v>33</v>
      </c>
      <c r="J97" s="54" t="s">
        <v>34</v>
      </c>
      <c r="K97" s="32" t="s">
        <v>137</v>
      </c>
      <c r="L97" s="43"/>
      <c r="M97" s="43"/>
      <c r="N97" s="42"/>
      <c r="O97" s="42"/>
      <c r="P97" s="33"/>
      <c r="Q97" s="40"/>
      <c r="R97" s="11"/>
      <c r="S97" s="13" t="s">
        <v>36</v>
      </c>
      <c r="T97" s="11"/>
      <c r="U97" s="23"/>
      <c r="V97" s="23"/>
      <c r="W97" s="23"/>
      <c r="X97" s="23"/>
      <c r="Y97" s="23"/>
    </row>
    <row r="98" spans="1:25" s="24" customFormat="1" ht="114.75" customHeight="1" x14ac:dyDescent="0.25">
      <c r="A98" s="24" t="str">
        <f t="shared" si="1"/>
        <v>SOC-SUP-HEB</v>
      </c>
      <c r="B98" s="50" t="s">
        <v>138</v>
      </c>
      <c r="C98" s="51" t="s">
        <v>29</v>
      </c>
      <c r="D98" s="53" t="s">
        <v>139</v>
      </c>
      <c r="E98" s="84" t="s">
        <v>972</v>
      </c>
      <c r="F98" s="53" t="s">
        <v>31</v>
      </c>
      <c r="G98" s="53" t="s">
        <v>31</v>
      </c>
      <c r="H98" s="54" t="s">
        <v>136</v>
      </c>
      <c r="I98" s="46" t="s">
        <v>33</v>
      </c>
      <c r="J98" s="54" t="s">
        <v>34</v>
      </c>
      <c r="K98" s="32" t="s">
        <v>137</v>
      </c>
      <c r="L98" s="43"/>
      <c r="M98" s="43"/>
      <c r="N98" s="42"/>
      <c r="O98" s="42"/>
      <c r="P98" s="33"/>
      <c r="Q98" s="40"/>
      <c r="R98" s="11"/>
      <c r="S98" s="13" t="s">
        <v>36</v>
      </c>
      <c r="T98" s="11"/>
      <c r="U98" s="23"/>
      <c r="V98" s="23"/>
      <c r="W98" s="23"/>
      <c r="X98" s="23"/>
      <c r="Y98" s="23"/>
    </row>
    <row r="99" spans="1:25" s="24" customFormat="1" ht="38.25" customHeight="1" x14ac:dyDescent="0.25">
      <c r="A99" s="24" t="str">
        <f t="shared" si="1"/>
        <v>SOC-SUP-HEB</v>
      </c>
      <c r="B99" s="50" t="s">
        <v>140</v>
      </c>
      <c r="C99" s="51" t="s">
        <v>29</v>
      </c>
      <c r="D99" s="60" t="s">
        <v>141</v>
      </c>
      <c r="E99" s="84" t="s">
        <v>973</v>
      </c>
      <c r="F99" s="60" t="s">
        <v>31</v>
      </c>
      <c r="G99" s="60" t="s">
        <v>31</v>
      </c>
      <c r="H99" s="54" t="s">
        <v>136</v>
      </c>
      <c r="I99" s="46" t="s">
        <v>33</v>
      </c>
      <c r="J99" s="54" t="s">
        <v>34</v>
      </c>
      <c r="K99" s="32" t="s">
        <v>137</v>
      </c>
      <c r="L99" s="43"/>
      <c r="M99" s="43"/>
      <c r="N99" s="42"/>
      <c r="O99" s="42"/>
      <c r="P99" s="33"/>
      <c r="Q99" s="40"/>
      <c r="R99" s="11"/>
      <c r="S99" s="13" t="s">
        <v>36</v>
      </c>
      <c r="T99" s="11"/>
      <c r="U99" s="23"/>
      <c r="V99" s="23"/>
      <c r="W99" s="23"/>
      <c r="X99" s="23"/>
      <c r="Y99" s="23"/>
    </row>
    <row r="100" spans="1:25" s="24" customFormat="1" ht="38.25" customHeight="1" x14ac:dyDescent="0.25">
      <c r="A100" s="24" t="str">
        <f t="shared" si="1"/>
        <v>SOC-SUP-HEB</v>
      </c>
      <c r="B100" s="50" t="s">
        <v>142</v>
      </c>
      <c r="C100" s="51" t="s">
        <v>29</v>
      </c>
      <c r="D100" s="53" t="s">
        <v>143</v>
      </c>
      <c r="E100" s="84" t="s">
        <v>974</v>
      </c>
      <c r="F100" s="53" t="s">
        <v>40</v>
      </c>
      <c r="G100" s="53" t="s">
        <v>40</v>
      </c>
      <c r="H100" s="54" t="s">
        <v>136</v>
      </c>
      <c r="I100" s="46" t="s">
        <v>33</v>
      </c>
      <c r="J100" s="54" t="s">
        <v>34</v>
      </c>
      <c r="K100" s="32" t="s">
        <v>137</v>
      </c>
      <c r="L100" s="43"/>
      <c r="M100" s="43"/>
      <c r="N100" s="42"/>
      <c r="O100" s="42"/>
      <c r="P100" s="33"/>
      <c r="Q100" s="40"/>
      <c r="R100" s="11"/>
      <c r="S100" s="13" t="s">
        <v>36</v>
      </c>
      <c r="T100" s="11"/>
      <c r="U100" s="23"/>
      <c r="V100" s="23"/>
      <c r="W100" s="23"/>
      <c r="X100" s="23"/>
      <c r="Y100" s="23"/>
    </row>
    <row r="101" spans="1:25" s="24" customFormat="1" ht="38.25" customHeight="1" x14ac:dyDescent="0.25">
      <c r="A101" s="24" t="str">
        <f t="shared" si="1"/>
        <v>SOC-SUP-HEB</v>
      </c>
      <c r="B101" s="50" t="s">
        <v>859</v>
      </c>
      <c r="C101" s="51" t="s">
        <v>423</v>
      </c>
      <c r="D101" s="53" t="s">
        <v>141</v>
      </c>
      <c r="E101" s="84" t="s">
        <v>975</v>
      </c>
      <c r="F101" s="53" t="s">
        <v>31</v>
      </c>
      <c r="G101" s="53" t="s">
        <v>31</v>
      </c>
      <c r="H101" s="54" t="s">
        <v>136</v>
      </c>
      <c r="I101" s="46" t="s">
        <v>33</v>
      </c>
      <c r="J101" s="54" t="s">
        <v>34</v>
      </c>
      <c r="K101" s="32" t="s">
        <v>137</v>
      </c>
      <c r="L101" s="43"/>
      <c r="M101" s="43"/>
      <c r="N101" s="42"/>
      <c r="O101" s="42"/>
      <c r="P101" s="33"/>
      <c r="Q101" s="40"/>
      <c r="R101" s="11"/>
      <c r="S101" s="13" t="s">
        <v>36</v>
      </c>
      <c r="T101" s="11"/>
      <c r="U101" s="23"/>
      <c r="V101" s="23"/>
      <c r="W101" s="23"/>
      <c r="X101" s="23"/>
      <c r="Y101" s="23"/>
    </row>
    <row r="102" spans="1:25" s="24" customFormat="1" ht="63.75" customHeight="1" x14ac:dyDescent="0.25">
      <c r="A102" s="24" t="str">
        <f t="shared" si="1"/>
        <v>SOC-SUP-HEB</v>
      </c>
      <c r="B102" s="50" t="s">
        <v>860</v>
      </c>
      <c r="C102" s="51" t="s">
        <v>423</v>
      </c>
      <c r="D102" s="53" t="s">
        <v>141</v>
      </c>
      <c r="E102" s="84" t="s">
        <v>976</v>
      </c>
      <c r="F102" s="53" t="s">
        <v>31</v>
      </c>
      <c r="G102" s="53" t="s">
        <v>31</v>
      </c>
      <c r="H102" s="54" t="s">
        <v>136</v>
      </c>
      <c r="I102" s="46" t="s">
        <v>33</v>
      </c>
      <c r="J102" s="54" t="s">
        <v>34</v>
      </c>
      <c r="K102" s="32" t="s">
        <v>137</v>
      </c>
      <c r="L102" s="43"/>
      <c r="M102" s="43"/>
      <c r="N102" s="42"/>
      <c r="O102" s="42"/>
      <c r="P102" s="33"/>
      <c r="Q102" s="40"/>
      <c r="R102" s="11"/>
      <c r="S102" s="13" t="s">
        <v>36</v>
      </c>
      <c r="T102" s="11"/>
      <c r="U102" s="23"/>
      <c r="V102" s="23"/>
      <c r="W102" s="23"/>
      <c r="X102" s="23"/>
      <c r="Y102" s="23"/>
    </row>
    <row r="103" spans="1:25" s="24" customFormat="1" ht="51" customHeight="1" x14ac:dyDescent="0.25">
      <c r="A103" s="24" t="str">
        <f t="shared" si="1"/>
        <v>SOC-SUP-EXP</v>
      </c>
      <c r="B103" s="50" t="s">
        <v>144</v>
      </c>
      <c r="C103" s="51" t="s">
        <v>29</v>
      </c>
      <c r="D103" s="53" t="s">
        <v>145</v>
      </c>
      <c r="E103" s="84" t="s">
        <v>977</v>
      </c>
      <c r="F103" s="53" t="s">
        <v>31</v>
      </c>
      <c r="G103" s="53" t="s">
        <v>31</v>
      </c>
      <c r="H103" s="54" t="s">
        <v>146</v>
      </c>
      <c r="I103" s="46" t="s">
        <v>33</v>
      </c>
      <c r="J103" s="54" t="s">
        <v>34</v>
      </c>
      <c r="K103" s="32" t="s">
        <v>137</v>
      </c>
      <c r="L103" s="43"/>
      <c r="M103" s="43"/>
      <c r="N103" s="42"/>
      <c r="O103" s="42"/>
      <c r="P103" s="33"/>
      <c r="Q103" s="40"/>
      <c r="R103" s="11"/>
      <c r="S103" s="13" t="s">
        <v>36</v>
      </c>
      <c r="T103" s="11"/>
      <c r="U103" s="23"/>
      <c r="V103" s="23"/>
      <c r="W103" s="23"/>
      <c r="X103" s="23"/>
      <c r="Y103" s="23"/>
    </row>
    <row r="104" spans="1:25" s="24" customFormat="1" ht="38.25" customHeight="1" x14ac:dyDescent="0.25">
      <c r="A104" s="24" t="str">
        <f t="shared" si="1"/>
        <v>SOC-SUP-EXP</v>
      </c>
      <c r="B104" s="50" t="s">
        <v>147</v>
      </c>
      <c r="C104" s="51" t="s">
        <v>29</v>
      </c>
      <c r="D104" s="60" t="s">
        <v>145</v>
      </c>
      <c r="E104" s="84" t="s">
        <v>978</v>
      </c>
      <c r="F104" s="60" t="s">
        <v>31</v>
      </c>
      <c r="G104" s="60" t="s">
        <v>31</v>
      </c>
      <c r="H104" s="54" t="s">
        <v>146</v>
      </c>
      <c r="I104" s="46" t="s">
        <v>33</v>
      </c>
      <c r="J104" s="54" t="s">
        <v>34</v>
      </c>
      <c r="K104" s="32" t="s">
        <v>137</v>
      </c>
      <c r="L104" s="43"/>
      <c r="M104" s="43"/>
      <c r="N104" s="42"/>
      <c r="O104" s="42"/>
      <c r="P104" s="33"/>
      <c r="Q104" s="40"/>
      <c r="R104" s="11"/>
      <c r="S104" s="13" t="s">
        <v>36</v>
      </c>
      <c r="T104" s="11"/>
      <c r="U104" s="23"/>
      <c r="V104" s="23"/>
      <c r="W104" s="23"/>
      <c r="X104" s="23"/>
      <c r="Y104" s="23"/>
    </row>
    <row r="105" spans="1:25" s="24" customFormat="1" ht="38.25" customHeight="1" x14ac:dyDescent="0.25">
      <c r="A105" s="24" t="str">
        <f t="shared" si="1"/>
        <v>SOC-SUP-EXP</v>
      </c>
      <c r="B105" s="50" t="s">
        <v>148</v>
      </c>
      <c r="C105" s="51" t="s">
        <v>29</v>
      </c>
      <c r="D105" s="60" t="s">
        <v>149</v>
      </c>
      <c r="E105" s="84" t="s">
        <v>979</v>
      </c>
      <c r="F105" s="60" t="s">
        <v>31</v>
      </c>
      <c r="G105" s="60" t="s">
        <v>31</v>
      </c>
      <c r="H105" s="54" t="s">
        <v>146</v>
      </c>
      <c r="I105" s="46" t="s">
        <v>33</v>
      </c>
      <c r="J105" s="54" t="s">
        <v>34</v>
      </c>
      <c r="K105" s="32" t="s">
        <v>137</v>
      </c>
      <c r="L105" s="43"/>
      <c r="M105" s="43"/>
      <c r="N105" s="42"/>
      <c r="O105" s="42"/>
      <c r="P105" s="33"/>
      <c r="Q105" s="40"/>
      <c r="R105" s="11"/>
      <c r="S105" s="13" t="s">
        <v>36</v>
      </c>
      <c r="T105" s="11"/>
      <c r="U105" s="23"/>
      <c r="V105" s="23"/>
      <c r="W105" s="23"/>
      <c r="X105" s="23"/>
      <c r="Y105" s="23"/>
    </row>
    <row r="106" spans="1:25" s="24" customFormat="1" ht="38.25" customHeight="1" x14ac:dyDescent="0.25">
      <c r="A106" s="24" t="str">
        <f t="shared" si="1"/>
        <v>SOC-SUP-EXP</v>
      </c>
      <c r="B106" s="50" t="s">
        <v>150</v>
      </c>
      <c r="C106" s="51" t="s">
        <v>29</v>
      </c>
      <c r="D106" s="53" t="s">
        <v>151</v>
      </c>
      <c r="E106" s="84" t="s">
        <v>980</v>
      </c>
      <c r="F106" s="53" t="s">
        <v>31</v>
      </c>
      <c r="G106" s="53" t="s">
        <v>31</v>
      </c>
      <c r="H106" s="54" t="s">
        <v>146</v>
      </c>
      <c r="I106" s="46" t="s">
        <v>33</v>
      </c>
      <c r="J106" s="54" t="s">
        <v>34</v>
      </c>
      <c r="K106" s="32" t="s">
        <v>137</v>
      </c>
      <c r="L106" s="43"/>
      <c r="M106" s="43"/>
      <c r="N106" s="42"/>
      <c r="O106" s="42"/>
      <c r="P106" s="33"/>
      <c r="Q106" s="40"/>
      <c r="R106" s="11"/>
      <c r="S106" s="13" t="s">
        <v>36</v>
      </c>
      <c r="T106" s="11"/>
      <c r="U106" s="23"/>
      <c r="V106" s="23"/>
      <c r="W106" s="23"/>
      <c r="X106" s="23"/>
      <c r="Y106" s="23"/>
    </row>
    <row r="107" spans="1:25" s="24" customFormat="1" ht="38.25" customHeight="1" x14ac:dyDescent="0.25">
      <c r="A107" s="24" t="str">
        <f t="shared" si="1"/>
        <v>SOC-SUP-EXP</v>
      </c>
      <c r="B107" s="50" t="s">
        <v>152</v>
      </c>
      <c r="C107" s="51" t="s">
        <v>29</v>
      </c>
      <c r="D107" s="60" t="s">
        <v>153</v>
      </c>
      <c r="E107" s="84" t="s">
        <v>981</v>
      </c>
      <c r="F107" s="60" t="s">
        <v>40</v>
      </c>
      <c r="G107" s="60" t="s">
        <v>40</v>
      </c>
      <c r="H107" s="54" t="s">
        <v>146</v>
      </c>
      <c r="I107" s="46" t="s">
        <v>33</v>
      </c>
      <c r="J107" s="54" t="s">
        <v>34</v>
      </c>
      <c r="K107" s="32" t="s">
        <v>137</v>
      </c>
      <c r="L107" s="43"/>
      <c r="M107" s="43"/>
      <c r="N107" s="42"/>
      <c r="O107" s="42"/>
      <c r="P107" s="33"/>
      <c r="Q107" s="40"/>
      <c r="R107" s="11"/>
      <c r="S107" s="13" t="s">
        <v>36</v>
      </c>
      <c r="T107" s="11"/>
      <c r="U107" s="23"/>
      <c r="V107" s="23"/>
      <c r="W107" s="23"/>
      <c r="X107" s="23"/>
      <c r="Y107" s="23"/>
    </row>
    <row r="108" spans="1:25" s="24" customFormat="1" ht="38.25" customHeight="1" x14ac:dyDescent="0.25">
      <c r="B108" s="50" t="s">
        <v>1301</v>
      </c>
      <c r="C108" s="51" t="s">
        <v>1257</v>
      </c>
      <c r="D108" s="60" t="s">
        <v>145</v>
      </c>
      <c r="E108" s="84" t="s">
        <v>1304</v>
      </c>
      <c r="F108" s="60" t="s">
        <v>31</v>
      </c>
      <c r="G108" s="60" t="s">
        <v>31</v>
      </c>
      <c r="H108" s="54" t="s">
        <v>146</v>
      </c>
      <c r="I108" s="46" t="s">
        <v>33</v>
      </c>
      <c r="J108" s="54" t="s">
        <v>34</v>
      </c>
      <c r="K108" s="32" t="s">
        <v>137</v>
      </c>
      <c r="L108" s="43"/>
      <c r="M108" s="43"/>
      <c r="N108" s="42"/>
      <c r="O108" s="42"/>
      <c r="P108" s="33"/>
      <c r="Q108" s="40"/>
      <c r="R108" s="11"/>
      <c r="S108" s="13" t="s">
        <v>36</v>
      </c>
      <c r="T108" s="11"/>
      <c r="U108" s="23"/>
      <c r="V108" s="23"/>
      <c r="W108" s="23"/>
      <c r="X108" s="23"/>
      <c r="Y108" s="23"/>
    </row>
    <row r="109" spans="1:25" s="24" customFormat="1" ht="38.25" customHeight="1" x14ac:dyDescent="0.25">
      <c r="B109" s="50" t="s">
        <v>1302</v>
      </c>
      <c r="C109" s="51" t="s">
        <v>1257</v>
      </c>
      <c r="D109" s="60" t="s">
        <v>145</v>
      </c>
      <c r="E109" s="84" t="s">
        <v>1303</v>
      </c>
      <c r="F109" s="60" t="s">
        <v>31</v>
      </c>
      <c r="G109" s="60" t="s">
        <v>31</v>
      </c>
      <c r="H109" s="54" t="s">
        <v>146</v>
      </c>
      <c r="I109" s="46" t="s">
        <v>33</v>
      </c>
      <c r="J109" s="54" t="s">
        <v>34</v>
      </c>
      <c r="K109" s="32" t="s">
        <v>137</v>
      </c>
      <c r="L109" s="43"/>
      <c r="M109" s="43"/>
      <c r="N109" s="42"/>
      <c r="O109" s="42"/>
      <c r="P109" s="33"/>
      <c r="Q109" s="40"/>
      <c r="R109" s="11"/>
      <c r="S109" s="13" t="s">
        <v>36</v>
      </c>
      <c r="T109" s="11"/>
      <c r="U109" s="23"/>
      <c r="V109" s="23"/>
      <c r="W109" s="23"/>
      <c r="X109" s="23"/>
      <c r="Y109" s="23"/>
    </row>
    <row r="110" spans="1:25" s="24" customFormat="1" ht="38.25" customHeight="1" x14ac:dyDescent="0.25">
      <c r="A110" s="24" t="str">
        <f t="shared" si="1"/>
        <v>SOC-SUP-ABO</v>
      </c>
      <c r="B110" s="50" t="s">
        <v>154</v>
      </c>
      <c r="C110" s="51" t="s">
        <v>29</v>
      </c>
      <c r="D110" s="53" t="s">
        <v>155</v>
      </c>
      <c r="E110" s="84" t="s">
        <v>982</v>
      </c>
      <c r="F110" s="53" t="s">
        <v>31</v>
      </c>
      <c r="G110" s="53" t="s">
        <v>31</v>
      </c>
      <c r="H110" s="54" t="s">
        <v>156</v>
      </c>
      <c r="I110" s="46" t="s">
        <v>33</v>
      </c>
      <c r="J110" s="54" t="s">
        <v>34</v>
      </c>
      <c r="K110" s="32" t="s">
        <v>137</v>
      </c>
      <c r="L110" s="43"/>
      <c r="M110" s="43"/>
      <c r="N110" s="42"/>
      <c r="O110" s="42"/>
      <c r="P110" s="33"/>
      <c r="Q110" s="40"/>
      <c r="R110" s="11"/>
      <c r="S110" s="13" t="s">
        <v>36</v>
      </c>
      <c r="T110" s="11"/>
      <c r="U110" s="23"/>
      <c r="V110" s="23"/>
      <c r="W110" s="23"/>
      <c r="X110" s="23"/>
      <c r="Y110" s="23"/>
    </row>
    <row r="111" spans="1:25" s="24" customFormat="1" ht="38.25" customHeight="1" x14ac:dyDescent="0.25">
      <c r="A111" s="24" t="str">
        <f t="shared" si="1"/>
        <v>SOC-SUP-ABO</v>
      </c>
      <c r="B111" s="50" t="s">
        <v>157</v>
      </c>
      <c r="C111" s="51" t="s">
        <v>29</v>
      </c>
      <c r="D111" s="60" t="s">
        <v>158</v>
      </c>
      <c r="E111" s="84" t="s">
        <v>983</v>
      </c>
      <c r="F111" s="60" t="s">
        <v>40</v>
      </c>
      <c r="G111" s="60" t="s">
        <v>40</v>
      </c>
      <c r="H111" s="54" t="s">
        <v>156</v>
      </c>
      <c r="I111" s="46" t="s">
        <v>33</v>
      </c>
      <c r="J111" s="54" t="s">
        <v>34</v>
      </c>
      <c r="K111" s="32" t="s">
        <v>137</v>
      </c>
      <c r="L111" s="43"/>
      <c r="M111" s="43"/>
      <c r="N111" s="42"/>
      <c r="O111" s="42"/>
      <c r="P111" s="33"/>
      <c r="Q111" s="40"/>
      <c r="R111" s="11"/>
      <c r="S111" s="13" t="s">
        <v>36</v>
      </c>
      <c r="T111" s="11"/>
      <c r="U111" s="23"/>
      <c r="V111" s="23"/>
      <c r="W111" s="23"/>
      <c r="X111" s="23"/>
      <c r="Y111" s="23"/>
    </row>
    <row r="112" spans="1:25" s="24" customFormat="1" ht="38.25" customHeight="1" x14ac:dyDescent="0.25">
      <c r="A112" s="24" t="str">
        <f t="shared" si="1"/>
        <v>SOC-SUP-ABO</v>
      </c>
      <c r="B112" s="50" t="s">
        <v>159</v>
      </c>
      <c r="C112" s="51" t="s">
        <v>29</v>
      </c>
      <c r="D112" s="60" t="s">
        <v>158</v>
      </c>
      <c r="E112" s="84" t="s">
        <v>984</v>
      </c>
      <c r="F112" s="60" t="s">
        <v>110</v>
      </c>
      <c r="G112" s="60" t="s">
        <v>110</v>
      </c>
      <c r="H112" s="54" t="s">
        <v>156</v>
      </c>
      <c r="I112" s="46" t="s">
        <v>33</v>
      </c>
      <c r="J112" s="54" t="s">
        <v>34</v>
      </c>
      <c r="K112" s="32" t="s">
        <v>137</v>
      </c>
      <c r="L112" s="43"/>
      <c r="M112" s="43"/>
      <c r="N112" s="42"/>
      <c r="O112" s="42"/>
      <c r="P112" s="33"/>
      <c r="Q112" s="40"/>
      <c r="R112" s="11"/>
      <c r="S112" s="13" t="s">
        <v>36</v>
      </c>
      <c r="T112" s="11"/>
      <c r="U112" s="23"/>
      <c r="V112" s="23"/>
      <c r="W112" s="23"/>
      <c r="X112" s="23"/>
      <c r="Y112" s="23"/>
    </row>
    <row r="113" spans="1:25" s="24" customFormat="1" ht="51" customHeight="1" x14ac:dyDescent="0.25">
      <c r="A113" s="24" t="str">
        <f t="shared" si="1"/>
        <v>SOC-SUP-ABO</v>
      </c>
      <c r="B113" s="50" t="s">
        <v>160</v>
      </c>
      <c r="C113" s="51" t="s">
        <v>29</v>
      </c>
      <c r="D113" s="53" t="s">
        <v>161</v>
      </c>
      <c r="E113" s="84" t="s">
        <v>985</v>
      </c>
      <c r="F113" s="53" t="s">
        <v>31</v>
      </c>
      <c r="G113" s="53" t="s">
        <v>31</v>
      </c>
      <c r="H113" s="54" t="s">
        <v>156</v>
      </c>
      <c r="I113" s="46" t="s">
        <v>33</v>
      </c>
      <c r="J113" s="54" t="s">
        <v>34</v>
      </c>
      <c r="K113" s="32" t="s">
        <v>137</v>
      </c>
      <c r="L113" s="43"/>
      <c r="M113" s="43"/>
      <c r="N113" s="42"/>
      <c r="O113" s="42"/>
      <c r="P113" s="33"/>
      <c r="Q113" s="40"/>
      <c r="R113" s="11"/>
      <c r="S113" s="13" t="s">
        <v>36</v>
      </c>
      <c r="T113" s="11"/>
      <c r="U113" s="23"/>
      <c r="V113" s="23"/>
      <c r="W113" s="23"/>
      <c r="X113" s="23"/>
      <c r="Y113" s="23"/>
    </row>
    <row r="114" spans="1:25" s="24" customFormat="1" ht="51" customHeight="1" x14ac:dyDescent="0.25">
      <c r="B114" s="50" t="s">
        <v>1305</v>
      </c>
      <c r="C114" s="51" t="s">
        <v>1257</v>
      </c>
      <c r="D114" s="53" t="s">
        <v>158</v>
      </c>
      <c r="E114" s="84" t="s">
        <v>1306</v>
      </c>
      <c r="F114" s="53" t="s">
        <v>31</v>
      </c>
      <c r="G114" s="53" t="s">
        <v>31</v>
      </c>
      <c r="H114" s="54" t="s">
        <v>156</v>
      </c>
      <c r="I114" s="46" t="s">
        <v>33</v>
      </c>
      <c r="J114" s="54" t="s">
        <v>34</v>
      </c>
      <c r="K114" s="32" t="s">
        <v>137</v>
      </c>
      <c r="L114" s="43"/>
      <c r="M114" s="43"/>
      <c r="N114" s="42"/>
      <c r="O114" s="42"/>
      <c r="P114" s="33"/>
      <c r="Q114" s="40"/>
      <c r="R114" s="11"/>
      <c r="S114" s="13" t="s">
        <v>36</v>
      </c>
      <c r="T114" s="11"/>
      <c r="U114" s="23"/>
      <c r="V114" s="23"/>
      <c r="W114" s="23"/>
      <c r="X114" s="23"/>
      <c r="Y114" s="23"/>
    </row>
    <row r="115" spans="1:25" s="24" customFormat="1" ht="38.25" customHeight="1" x14ac:dyDescent="0.25">
      <c r="A115" s="24" t="str">
        <f t="shared" si="1"/>
        <v>SOC-SUP-ASU</v>
      </c>
      <c r="B115" s="50" t="s">
        <v>162</v>
      </c>
      <c r="C115" s="51" t="s">
        <v>29</v>
      </c>
      <c r="D115" s="60" t="s">
        <v>163</v>
      </c>
      <c r="E115" s="84" t="s">
        <v>986</v>
      </c>
      <c r="F115" s="60" t="s">
        <v>40</v>
      </c>
      <c r="G115" s="60" t="s">
        <v>40</v>
      </c>
      <c r="H115" s="54" t="s">
        <v>164</v>
      </c>
      <c r="I115" s="46" t="s">
        <v>33</v>
      </c>
      <c r="J115" s="54" t="s">
        <v>34</v>
      </c>
      <c r="K115" s="32" t="s">
        <v>137</v>
      </c>
      <c r="L115" s="43"/>
      <c r="M115" s="43"/>
      <c r="N115" s="42"/>
      <c r="O115" s="42"/>
      <c r="P115" s="33"/>
      <c r="Q115" s="40"/>
      <c r="R115" s="11"/>
      <c r="S115" s="13" t="s">
        <v>36</v>
      </c>
      <c r="T115" s="11"/>
      <c r="U115" s="23"/>
      <c r="V115" s="23"/>
      <c r="W115" s="23"/>
      <c r="X115" s="23"/>
      <c r="Y115" s="23"/>
    </row>
    <row r="116" spans="1:25" s="24" customFormat="1" ht="51" customHeight="1" x14ac:dyDescent="0.25">
      <c r="A116" s="24" t="str">
        <f t="shared" si="1"/>
        <v>SOC-SUP-ASU</v>
      </c>
      <c r="B116" s="50" t="s">
        <v>165</v>
      </c>
      <c r="C116" s="51" t="s">
        <v>29</v>
      </c>
      <c r="D116" s="60" t="s">
        <v>163</v>
      </c>
      <c r="E116" s="84" t="s">
        <v>987</v>
      </c>
      <c r="F116" s="60" t="s">
        <v>31</v>
      </c>
      <c r="G116" s="60" t="s">
        <v>31</v>
      </c>
      <c r="H116" s="54" t="s">
        <v>164</v>
      </c>
      <c r="I116" s="46" t="s">
        <v>33</v>
      </c>
      <c r="J116" s="54" t="s">
        <v>34</v>
      </c>
      <c r="K116" s="32" t="s">
        <v>137</v>
      </c>
      <c r="L116" s="43"/>
      <c r="M116" s="43"/>
      <c r="N116" s="42"/>
      <c r="O116" s="42"/>
      <c r="P116" s="33"/>
      <c r="Q116" s="40"/>
      <c r="R116" s="11"/>
      <c r="S116" s="13" t="s">
        <v>36</v>
      </c>
      <c r="T116" s="11"/>
      <c r="U116" s="23"/>
      <c r="V116" s="23"/>
      <c r="W116" s="23"/>
      <c r="X116" s="23"/>
      <c r="Y116" s="23"/>
    </row>
    <row r="117" spans="1:25" s="24" customFormat="1" ht="51" customHeight="1" x14ac:dyDescent="0.25">
      <c r="A117" s="24" t="str">
        <f t="shared" si="1"/>
        <v>SOC-SUP-ASU</v>
      </c>
      <c r="B117" s="50" t="s">
        <v>166</v>
      </c>
      <c r="C117" s="51" t="s">
        <v>29</v>
      </c>
      <c r="D117" s="53" t="s">
        <v>167</v>
      </c>
      <c r="E117" s="84" t="s">
        <v>988</v>
      </c>
      <c r="F117" s="53" t="s">
        <v>40</v>
      </c>
      <c r="G117" s="53" t="s">
        <v>40</v>
      </c>
      <c r="H117" s="54" t="s">
        <v>164</v>
      </c>
      <c r="I117" s="46" t="s">
        <v>33</v>
      </c>
      <c r="J117" s="54" t="s">
        <v>34</v>
      </c>
      <c r="K117" s="32" t="s">
        <v>137</v>
      </c>
      <c r="L117" s="43"/>
      <c r="M117" s="43"/>
      <c r="N117" s="42"/>
      <c r="O117" s="42"/>
      <c r="P117" s="33"/>
      <c r="Q117" s="40"/>
      <c r="R117" s="11"/>
      <c r="S117" s="13" t="s">
        <v>36</v>
      </c>
      <c r="T117" s="11"/>
      <c r="U117" s="23"/>
      <c r="V117" s="23"/>
      <c r="W117" s="23"/>
      <c r="X117" s="23"/>
      <c r="Y117" s="23"/>
    </row>
    <row r="118" spans="1:25" s="24" customFormat="1" ht="38.25" customHeight="1" x14ac:dyDescent="0.25">
      <c r="A118" s="24" t="str">
        <f t="shared" si="1"/>
        <v>SOC-SUP-ASU</v>
      </c>
      <c r="B118" s="50" t="s">
        <v>168</v>
      </c>
      <c r="C118" s="51" t="s">
        <v>29</v>
      </c>
      <c r="D118" s="53" t="s">
        <v>169</v>
      </c>
      <c r="E118" s="84" t="s">
        <v>989</v>
      </c>
      <c r="F118" s="53" t="s">
        <v>40</v>
      </c>
      <c r="G118" s="53" t="s">
        <v>40</v>
      </c>
      <c r="H118" s="54" t="s">
        <v>164</v>
      </c>
      <c r="I118" s="46" t="s">
        <v>33</v>
      </c>
      <c r="J118" s="54" t="s">
        <v>34</v>
      </c>
      <c r="K118" s="32" t="s">
        <v>137</v>
      </c>
      <c r="L118" s="43"/>
      <c r="M118" s="43"/>
      <c r="N118" s="42"/>
      <c r="O118" s="42"/>
      <c r="P118" s="33"/>
      <c r="Q118" s="40"/>
      <c r="R118" s="11"/>
      <c r="S118" s="13" t="s">
        <v>36</v>
      </c>
      <c r="T118" s="11"/>
      <c r="U118" s="23"/>
      <c r="V118" s="23"/>
      <c r="W118" s="23"/>
      <c r="X118" s="23"/>
      <c r="Y118" s="23"/>
    </row>
    <row r="119" spans="1:25" s="24" customFormat="1" ht="25.5" customHeight="1" x14ac:dyDescent="0.25">
      <c r="A119" s="24" t="str">
        <f t="shared" si="1"/>
        <v>UTI-CCO-CEL</v>
      </c>
      <c r="B119" s="50" t="s">
        <v>170</v>
      </c>
      <c r="C119" s="51" t="s">
        <v>29</v>
      </c>
      <c r="D119" s="53" t="s">
        <v>171</v>
      </c>
      <c r="E119" s="84" t="s">
        <v>990</v>
      </c>
      <c r="F119" s="53" t="s">
        <v>31</v>
      </c>
      <c r="G119" s="53" t="s">
        <v>31</v>
      </c>
      <c r="H119" s="54" t="s">
        <v>172</v>
      </c>
      <c r="I119" s="46" t="s">
        <v>173</v>
      </c>
      <c r="J119" s="54" t="s">
        <v>34</v>
      </c>
      <c r="K119" s="32" t="s">
        <v>174</v>
      </c>
      <c r="L119" s="43"/>
      <c r="M119" s="43"/>
      <c r="N119" s="42"/>
      <c r="O119" s="42"/>
      <c r="P119" s="33"/>
      <c r="Q119" s="40"/>
      <c r="R119" s="11"/>
      <c r="S119" s="13" t="s">
        <v>36</v>
      </c>
      <c r="T119" s="11"/>
      <c r="U119" s="23"/>
      <c r="V119" s="23"/>
      <c r="W119" s="23"/>
      <c r="X119" s="23"/>
      <c r="Y119" s="23"/>
    </row>
    <row r="120" spans="1:25" s="24" customFormat="1" ht="38.25" customHeight="1" x14ac:dyDescent="0.25">
      <c r="A120" s="24" t="str">
        <f t="shared" si="1"/>
        <v>UTI-CCO-EEC</v>
      </c>
      <c r="B120" s="50" t="s">
        <v>175</v>
      </c>
      <c r="C120" s="51" t="s">
        <v>29</v>
      </c>
      <c r="D120" s="60" t="s">
        <v>176</v>
      </c>
      <c r="E120" s="84" t="s">
        <v>991</v>
      </c>
      <c r="F120" s="60" t="s">
        <v>31</v>
      </c>
      <c r="G120" s="60" t="s">
        <v>31</v>
      </c>
      <c r="H120" s="54" t="s">
        <v>177</v>
      </c>
      <c r="I120" s="46" t="s">
        <v>173</v>
      </c>
      <c r="J120" s="54" t="s">
        <v>34</v>
      </c>
      <c r="K120" s="32" t="s">
        <v>174</v>
      </c>
      <c r="L120" s="43"/>
      <c r="M120" s="43"/>
      <c r="N120" s="42"/>
      <c r="O120" s="42"/>
      <c r="P120" s="33"/>
      <c r="Q120" s="40"/>
      <c r="R120" s="11"/>
      <c r="S120" s="13" t="s">
        <v>36</v>
      </c>
      <c r="T120" s="11"/>
      <c r="U120" s="23"/>
      <c r="V120" s="23"/>
      <c r="W120" s="23"/>
      <c r="X120" s="23"/>
      <c r="Y120" s="23"/>
    </row>
    <row r="121" spans="1:25" s="24" customFormat="1" ht="25.5" customHeight="1" x14ac:dyDescent="0.25">
      <c r="A121" s="24" t="str">
        <f t="shared" si="1"/>
        <v>UTI-CCO-MIN</v>
      </c>
      <c r="B121" s="50" t="s">
        <v>178</v>
      </c>
      <c r="C121" s="51" t="s">
        <v>29</v>
      </c>
      <c r="D121" s="60" t="s">
        <v>179</v>
      </c>
      <c r="E121" s="84" t="s">
        <v>992</v>
      </c>
      <c r="F121" s="60" t="s">
        <v>40</v>
      </c>
      <c r="G121" s="60" t="s">
        <v>40</v>
      </c>
      <c r="H121" s="54" t="s">
        <v>180</v>
      </c>
      <c r="I121" s="46" t="s">
        <v>173</v>
      </c>
      <c r="J121" s="54" t="s">
        <v>34</v>
      </c>
      <c r="K121" s="32" t="s">
        <v>174</v>
      </c>
      <c r="L121" s="43"/>
      <c r="M121" s="43"/>
      <c r="N121" s="42"/>
      <c r="O121" s="42"/>
      <c r="P121" s="33"/>
      <c r="Q121" s="40"/>
      <c r="R121" s="11"/>
      <c r="S121" s="13" t="s">
        <v>36</v>
      </c>
      <c r="T121" s="11"/>
      <c r="U121" s="23"/>
      <c r="V121" s="23"/>
      <c r="W121" s="23"/>
      <c r="X121" s="23"/>
      <c r="Y121" s="23"/>
    </row>
    <row r="122" spans="1:25" s="24" customFormat="1" ht="25.5" customHeight="1" x14ac:dyDescent="0.25">
      <c r="A122" s="24" t="str">
        <f t="shared" si="1"/>
        <v>UTI-CCO-AIN</v>
      </c>
      <c r="B122" s="50" t="s">
        <v>181</v>
      </c>
      <c r="C122" s="51" t="s">
        <v>29</v>
      </c>
      <c r="D122" s="53" t="s">
        <v>182</v>
      </c>
      <c r="E122" s="84" t="s">
        <v>993</v>
      </c>
      <c r="F122" s="53" t="s">
        <v>31</v>
      </c>
      <c r="G122" s="53" t="s">
        <v>31</v>
      </c>
      <c r="H122" s="54" t="s">
        <v>183</v>
      </c>
      <c r="I122" s="46" t="s">
        <v>173</v>
      </c>
      <c r="J122" s="54" t="s">
        <v>34</v>
      </c>
      <c r="K122" s="32" t="s">
        <v>174</v>
      </c>
      <c r="L122" s="43"/>
      <c r="M122" s="43"/>
      <c r="N122" s="42"/>
      <c r="O122" s="42"/>
      <c r="P122" s="33"/>
      <c r="Q122" s="40"/>
      <c r="R122" s="11"/>
      <c r="S122" s="13" t="s">
        <v>36</v>
      </c>
      <c r="T122" s="11"/>
      <c r="U122" s="23"/>
      <c r="V122" s="23"/>
      <c r="W122" s="23"/>
      <c r="X122" s="23"/>
      <c r="Y122" s="23"/>
    </row>
    <row r="123" spans="1:25" s="24" customFormat="1" ht="25.5" customHeight="1" x14ac:dyDescent="0.25">
      <c r="A123" s="24" t="str">
        <f t="shared" si="1"/>
        <v>UTI-CCO-PWE</v>
      </c>
      <c r="B123" s="50" t="s">
        <v>184</v>
      </c>
      <c r="C123" s="51" t="s">
        <v>29</v>
      </c>
      <c r="D123" s="60" t="s">
        <v>185</v>
      </c>
      <c r="E123" s="84" t="s">
        <v>994</v>
      </c>
      <c r="F123" s="60" t="s">
        <v>31</v>
      </c>
      <c r="G123" s="60" t="s">
        <v>31</v>
      </c>
      <c r="H123" s="54" t="s">
        <v>186</v>
      </c>
      <c r="I123" s="46" t="s">
        <v>173</v>
      </c>
      <c r="J123" s="54" t="s">
        <v>34</v>
      </c>
      <c r="K123" s="32" t="s">
        <v>174</v>
      </c>
      <c r="L123" s="43"/>
      <c r="M123" s="43"/>
      <c r="N123" s="42"/>
      <c r="O123" s="42"/>
      <c r="P123" s="33"/>
      <c r="Q123" s="40"/>
      <c r="R123" s="11"/>
      <c r="S123" s="13" t="s">
        <v>36</v>
      </c>
      <c r="T123" s="11"/>
      <c r="U123" s="23"/>
      <c r="V123" s="23"/>
      <c r="W123" s="23"/>
      <c r="X123" s="23"/>
      <c r="Y123" s="23"/>
    </row>
    <row r="124" spans="1:25" s="24" customFormat="1" ht="25.5" customHeight="1" x14ac:dyDescent="0.25">
      <c r="A124" s="24" t="str">
        <f t="shared" si="1"/>
        <v>UTI-CCO-CAV</v>
      </c>
      <c r="B124" s="50" t="s">
        <v>187</v>
      </c>
      <c r="C124" s="51" t="s">
        <v>29</v>
      </c>
      <c r="D124" s="60" t="s">
        <v>188</v>
      </c>
      <c r="E124" s="84" t="s">
        <v>995</v>
      </c>
      <c r="F124" s="60" t="s">
        <v>110</v>
      </c>
      <c r="G124" s="60" t="s">
        <v>110</v>
      </c>
      <c r="H124" s="54" t="s">
        <v>188</v>
      </c>
      <c r="I124" s="46" t="s">
        <v>173</v>
      </c>
      <c r="J124" s="54" t="s">
        <v>34</v>
      </c>
      <c r="K124" s="32" t="s">
        <v>174</v>
      </c>
      <c r="L124" s="43"/>
      <c r="M124" s="43"/>
      <c r="N124" s="42"/>
      <c r="O124" s="42"/>
      <c r="P124" s="33"/>
      <c r="Q124" s="40"/>
      <c r="R124" s="11"/>
      <c r="S124" s="13" t="s">
        <v>36</v>
      </c>
      <c r="T124" s="11"/>
      <c r="U124" s="23"/>
      <c r="V124" s="23"/>
      <c r="W124" s="23"/>
      <c r="X124" s="23"/>
      <c r="Y124" s="23"/>
    </row>
    <row r="125" spans="1:25" s="24" customFormat="1" ht="25.5" customHeight="1" x14ac:dyDescent="0.25">
      <c r="A125" s="24" t="str">
        <f t="shared" si="1"/>
        <v>UTI-CCO-CEL</v>
      </c>
      <c r="B125" s="50" t="s">
        <v>189</v>
      </c>
      <c r="C125" s="51" t="s">
        <v>29</v>
      </c>
      <c r="D125" s="53" t="s">
        <v>190</v>
      </c>
      <c r="E125" s="84" t="s">
        <v>1189</v>
      </c>
      <c r="F125" s="53" t="s">
        <v>31</v>
      </c>
      <c r="G125" s="53" t="s">
        <v>31</v>
      </c>
      <c r="H125" s="54" t="s">
        <v>172</v>
      </c>
      <c r="I125" s="46" t="s">
        <v>173</v>
      </c>
      <c r="J125" s="54" t="s">
        <v>34</v>
      </c>
      <c r="K125" s="32" t="s">
        <v>174</v>
      </c>
      <c r="L125" s="43"/>
      <c r="M125" s="43"/>
      <c r="N125" s="42"/>
      <c r="O125" s="42"/>
      <c r="P125" s="33"/>
      <c r="Q125" s="40"/>
      <c r="R125" s="11"/>
      <c r="S125" s="13" t="s">
        <v>36</v>
      </c>
      <c r="T125" s="11"/>
      <c r="U125" s="23"/>
      <c r="V125" s="23"/>
      <c r="W125" s="23"/>
      <c r="X125" s="23"/>
      <c r="Y125" s="23"/>
    </row>
    <row r="126" spans="1:25" s="24" customFormat="1" ht="25.5" customHeight="1" x14ac:dyDescent="0.25">
      <c r="A126" s="24" t="str">
        <f t="shared" si="1"/>
        <v>UTI-CCO-CEL</v>
      </c>
      <c r="B126" s="50" t="s">
        <v>191</v>
      </c>
      <c r="C126" s="51" t="s">
        <v>29</v>
      </c>
      <c r="D126" s="53" t="s">
        <v>190</v>
      </c>
      <c r="E126" s="84" t="s">
        <v>1190</v>
      </c>
      <c r="F126" s="53" t="s">
        <v>31</v>
      </c>
      <c r="G126" s="53" t="s">
        <v>31</v>
      </c>
      <c r="H126" s="54" t="s">
        <v>172</v>
      </c>
      <c r="I126" s="46" t="s">
        <v>173</v>
      </c>
      <c r="J126" s="54" t="s">
        <v>34</v>
      </c>
      <c r="K126" s="32" t="s">
        <v>174</v>
      </c>
      <c r="L126" s="43"/>
      <c r="M126" s="43"/>
      <c r="N126" s="42"/>
      <c r="O126" s="42"/>
      <c r="P126" s="33"/>
      <c r="Q126" s="40"/>
      <c r="R126" s="11"/>
      <c r="S126" s="13" t="s">
        <v>36</v>
      </c>
      <c r="T126" s="11"/>
      <c r="U126" s="23"/>
      <c r="V126" s="23"/>
      <c r="W126" s="23"/>
      <c r="X126" s="23"/>
      <c r="Y126" s="23"/>
    </row>
    <row r="127" spans="1:25" s="24" customFormat="1" ht="38.25" customHeight="1" x14ac:dyDescent="0.25">
      <c r="A127" s="24" t="str">
        <f t="shared" si="1"/>
        <v>UTI-CCO-CEL</v>
      </c>
      <c r="B127" s="50" t="s">
        <v>192</v>
      </c>
      <c r="C127" s="51" t="s">
        <v>29</v>
      </c>
      <c r="D127" s="53" t="s">
        <v>193</v>
      </c>
      <c r="E127" s="84" t="s">
        <v>996</v>
      </c>
      <c r="F127" s="53" t="s">
        <v>40</v>
      </c>
      <c r="G127" s="53" t="s">
        <v>40</v>
      </c>
      <c r="H127" s="54" t="s">
        <v>172</v>
      </c>
      <c r="I127" s="46" t="s">
        <v>173</v>
      </c>
      <c r="J127" s="54" t="s">
        <v>34</v>
      </c>
      <c r="K127" s="32" t="s">
        <v>174</v>
      </c>
      <c r="L127" s="43"/>
      <c r="M127" s="43"/>
      <c r="N127" s="42"/>
      <c r="O127" s="42"/>
      <c r="P127" s="33"/>
      <c r="Q127" s="40"/>
      <c r="R127" s="11"/>
      <c r="S127" s="13" t="s">
        <v>36</v>
      </c>
      <c r="T127" s="11"/>
      <c r="U127" s="23"/>
      <c r="V127" s="23"/>
      <c r="W127" s="23"/>
      <c r="X127" s="23"/>
      <c r="Y127" s="23"/>
    </row>
    <row r="128" spans="1:25" s="24" customFormat="1" ht="51" customHeight="1" x14ac:dyDescent="0.25">
      <c r="A128" s="24" t="str">
        <f t="shared" si="1"/>
        <v>UTI-CCO-CEL</v>
      </c>
      <c r="B128" s="50" t="s">
        <v>194</v>
      </c>
      <c r="C128" s="51" t="s">
        <v>29</v>
      </c>
      <c r="D128" s="53" t="s">
        <v>195</v>
      </c>
      <c r="E128" s="84" t="s">
        <v>997</v>
      </c>
      <c r="F128" s="53" t="s">
        <v>40</v>
      </c>
      <c r="G128" s="53" t="s">
        <v>40</v>
      </c>
      <c r="H128" s="54" t="s">
        <v>172</v>
      </c>
      <c r="I128" s="46" t="s">
        <v>173</v>
      </c>
      <c r="J128" s="54" t="s">
        <v>34</v>
      </c>
      <c r="K128" s="32" t="s">
        <v>174</v>
      </c>
      <c r="L128" s="43"/>
      <c r="M128" s="43"/>
      <c r="N128" s="42"/>
      <c r="O128" s="42"/>
      <c r="P128" s="33"/>
      <c r="Q128" s="40"/>
      <c r="R128" s="11"/>
      <c r="S128" s="13" t="s">
        <v>36</v>
      </c>
      <c r="T128" s="11"/>
      <c r="U128" s="23"/>
      <c r="V128" s="23"/>
      <c r="W128" s="23"/>
      <c r="X128" s="23"/>
      <c r="Y128" s="23"/>
    </row>
    <row r="129" spans="1:25" s="24" customFormat="1" ht="25.5" customHeight="1" x14ac:dyDescent="0.25">
      <c r="A129" s="24" t="str">
        <f t="shared" si="1"/>
        <v>UTI-CCO-CEL</v>
      </c>
      <c r="B129" s="50" t="s">
        <v>196</v>
      </c>
      <c r="C129" s="51" t="s">
        <v>29</v>
      </c>
      <c r="D129" s="53" t="s">
        <v>197</v>
      </c>
      <c r="E129" s="84" t="s">
        <v>998</v>
      </c>
      <c r="F129" s="53" t="s">
        <v>31</v>
      </c>
      <c r="G129" s="53" t="s">
        <v>31</v>
      </c>
      <c r="H129" s="54" t="s">
        <v>172</v>
      </c>
      <c r="I129" s="46" t="s">
        <v>173</v>
      </c>
      <c r="J129" s="54" t="s">
        <v>34</v>
      </c>
      <c r="K129" s="32" t="s">
        <v>174</v>
      </c>
      <c r="L129" s="45"/>
      <c r="M129" s="43"/>
      <c r="N129" s="42"/>
      <c r="O129" s="42"/>
      <c r="P129" s="33"/>
      <c r="Q129" s="40"/>
      <c r="R129" s="11"/>
      <c r="S129" s="13" t="s">
        <v>36</v>
      </c>
      <c r="T129" s="11"/>
      <c r="U129" s="23"/>
      <c r="V129" s="23"/>
      <c r="W129" s="23"/>
      <c r="X129" s="23"/>
      <c r="Y129" s="23"/>
    </row>
    <row r="130" spans="1:25" s="24" customFormat="1" ht="25.5" customHeight="1" x14ac:dyDescent="0.25">
      <c r="A130" s="24" t="str">
        <f t="shared" si="1"/>
        <v>UTI-CCO-CEL</v>
      </c>
      <c r="B130" s="50" t="s">
        <v>198</v>
      </c>
      <c r="C130" s="51" t="s">
        <v>29</v>
      </c>
      <c r="D130" s="60" t="s">
        <v>199</v>
      </c>
      <c r="E130" s="84" t="s">
        <v>999</v>
      </c>
      <c r="F130" s="60" t="s">
        <v>31</v>
      </c>
      <c r="G130" s="60" t="s">
        <v>31</v>
      </c>
      <c r="H130" s="54" t="s">
        <v>172</v>
      </c>
      <c r="I130" s="46" t="s">
        <v>173</v>
      </c>
      <c r="J130" s="54" t="s">
        <v>34</v>
      </c>
      <c r="K130" s="32" t="s">
        <v>174</v>
      </c>
      <c r="L130" s="43"/>
      <c r="M130" s="43"/>
      <c r="N130" s="42"/>
      <c r="O130" s="42"/>
      <c r="P130" s="33"/>
      <c r="Q130" s="40"/>
      <c r="R130" s="11"/>
      <c r="S130" s="13" t="s">
        <v>36</v>
      </c>
      <c r="T130" s="11"/>
      <c r="U130" s="23"/>
      <c r="V130" s="23"/>
      <c r="W130" s="23"/>
      <c r="X130" s="23"/>
      <c r="Y130" s="23"/>
    </row>
    <row r="131" spans="1:25" s="24" customFormat="1" ht="38.25" customHeight="1" x14ac:dyDescent="0.25">
      <c r="A131" s="24" t="str">
        <f t="shared" si="1"/>
        <v>UTI-CCO-CEL</v>
      </c>
      <c r="B131" s="50" t="s">
        <v>200</v>
      </c>
      <c r="C131" s="51" t="s">
        <v>29</v>
      </c>
      <c r="D131" s="53" t="s">
        <v>201</v>
      </c>
      <c r="E131" s="84" t="s">
        <v>1191</v>
      </c>
      <c r="F131" s="53" t="s">
        <v>31</v>
      </c>
      <c r="G131" s="53" t="s">
        <v>31</v>
      </c>
      <c r="H131" s="54" t="s">
        <v>172</v>
      </c>
      <c r="I131" s="46" t="s">
        <v>173</v>
      </c>
      <c r="J131" s="54" t="s">
        <v>34</v>
      </c>
      <c r="K131" s="32" t="s">
        <v>174</v>
      </c>
      <c r="L131" s="43"/>
      <c r="M131" s="43"/>
      <c r="N131" s="42"/>
      <c r="O131" s="42"/>
      <c r="P131" s="33"/>
      <c r="Q131" s="40"/>
      <c r="R131" s="11"/>
      <c r="S131" s="13" t="s">
        <v>36</v>
      </c>
      <c r="T131" s="11"/>
      <c r="U131" s="23"/>
      <c r="V131" s="23"/>
      <c r="W131" s="23"/>
      <c r="X131" s="23"/>
      <c r="Y131" s="23"/>
    </row>
    <row r="132" spans="1:25" s="24" customFormat="1" ht="25.5" customHeight="1" x14ac:dyDescent="0.25">
      <c r="A132" s="24" t="str">
        <f t="shared" si="1"/>
        <v>UTI-CCO-CEL</v>
      </c>
      <c r="B132" s="50" t="s">
        <v>202</v>
      </c>
      <c r="C132" s="51" t="s">
        <v>29</v>
      </c>
      <c r="D132" s="53" t="s">
        <v>203</v>
      </c>
      <c r="E132" s="84" t="s">
        <v>1000</v>
      </c>
      <c r="F132" s="53" t="s">
        <v>40</v>
      </c>
      <c r="G132" s="53" t="s">
        <v>40</v>
      </c>
      <c r="H132" s="54" t="s">
        <v>172</v>
      </c>
      <c r="I132" s="46" t="s">
        <v>173</v>
      </c>
      <c r="J132" s="54" t="s">
        <v>34</v>
      </c>
      <c r="K132" s="32" t="s">
        <v>174</v>
      </c>
      <c r="L132" s="43"/>
      <c r="M132" s="43"/>
      <c r="N132" s="42"/>
      <c r="O132" s="42"/>
      <c r="P132" s="33"/>
      <c r="Q132" s="40"/>
      <c r="R132" s="11"/>
      <c r="S132" s="13" t="s">
        <v>36</v>
      </c>
      <c r="T132" s="11"/>
      <c r="U132" s="23"/>
      <c r="V132" s="23"/>
      <c r="W132" s="23"/>
      <c r="X132" s="23"/>
      <c r="Y132" s="23"/>
    </row>
    <row r="133" spans="1:25" s="24" customFormat="1" ht="76.5" x14ac:dyDescent="0.25">
      <c r="A133" s="24" t="str">
        <f t="shared" si="1"/>
        <v>UTI-CCO-CEL</v>
      </c>
      <c r="B133" s="50" t="s">
        <v>204</v>
      </c>
      <c r="C133" s="51" t="s">
        <v>1257</v>
      </c>
      <c r="D133" s="53" t="s">
        <v>203</v>
      </c>
      <c r="E133" s="84" t="s">
        <v>1307</v>
      </c>
      <c r="F133" s="53" t="s">
        <v>110</v>
      </c>
      <c r="G133" s="53" t="s">
        <v>110</v>
      </c>
      <c r="H133" s="54" t="s">
        <v>172</v>
      </c>
      <c r="I133" s="46" t="s">
        <v>173</v>
      </c>
      <c r="J133" s="54" t="s">
        <v>34</v>
      </c>
      <c r="K133" s="32" t="s">
        <v>174</v>
      </c>
      <c r="L133" s="43"/>
      <c r="M133" s="43"/>
      <c r="N133" s="42"/>
      <c r="O133" s="42"/>
      <c r="P133" s="33"/>
      <c r="Q133" s="40"/>
      <c r="R133" s="11"/>
      <c r="S133" s="13" t="s">
        <v>36</v>
      </c>
      <c r="T133" s="11"/>
      <c r="U133" s="23"/>
      <c r="V133" s="23"/>
      <c r="W133" s="23"/>
      <c r="X133" s="23"/>
      <c r="Y133" s="23"/>
    </row>
    <row r="134" spans="1:25" s="24" customFormat="1" ht="25.5" customHeight="1" x14ac:dyDescent="0.25">
      <c r="A134" s="24" t="str">
        <f t="shared" si="1"/>
        <v>UTI-CCO-CEL</v>
      </c>
      <c r="B134" s="50" t="s">
        <v>205</v>
      </c>
      <c r="C134" s="51" t="s">
        <v>29</v>
      </c>
      <c r="D134" s="53" t="s">
        <v>153</v>
      </c>
      <c r="E134" s="84" t="s">
        <v>1001</v>
      </c>
      <c r="F134" s="53" t="s">
        <v>40</v>
      </c>
      <c r="G134" s="53" t="s">
        <v>40</v>
      </c>
      <c r="H134" s="54" t="s">
        <v>172</v>
      </c>
      <c r="I134" s="46" t="s">
        <v>173</v>
      </c>
      <c r="J134" s="54" t="s">
        <v>34</v>
      </c>
      <c r="K134" s="32" t="s">
        <v>174</v>
      </c>
      <c r="L134" s="43"/>
      <c r="M134" s="43"/>
      <c r="N134" s="42"/>
      <c r="O134" s="42"/>
      <c r="P134" s="33"/>
      <c r="Q134" s="40"/>
      <c r="R134" s="11"/>
      <c r="S134" s="13" t="s">
        <v>36</v>
      </c>
      <c r="T134" s="11"/>
      <c r="U134" s="23"/>
      <c r="V134" s="23"/>
      <c r="W134" s="23"/>
      <c r="X134" s="23"/>
      <c r="Y134" s="23"/>
    </row>
    <row r="135" spans="1:25" s="24" customFormat="1" ht="38.25" customHeight="1" x14ac:dyDescent="0.25">
      <c r="A135" s="24" t="str">
        <f t="shared" si="1"/>
        <v>UTI-CCO-CEL</v>
      </c>
      <c r="B135" s="50" t="s">
        <v>206</v>
      </c>
      <c r="C135" s="51" t="s">
        <v>29</v>
      </c>
      <c r="D135" s="53" t="s">
        <v>207</v>
      </c>
      <c r="E135" s="84" t="s">
        <v>1192</v>
      </c>
      <c r="F135" s="53" t="s">
        <v>31</v>
      </c>
      <c r="G135" s="53" t="s">
        <v>31</v>
      </c>
      <c r="H135" s="54" t="s">
        <v>172</v>
      </c>
      <c r="I135" s="46" t="s">
        <v>173</v>
      </c>
      <c r="J135" s="54" t="s">
        <v>34</v>
      </c>
      <c r="K135" s="32" t="s">
        <v>174</v>
      </c>
      <c r="L135" s="43"/>
      <c r="M135" s="43"/>
      <c r="N135" s="42"/>
      <c r="O135" s="42"/>
      <c r="P135" s="33"/>
      <c r="Q135" s="40"/>
      <c r="R135" s="11"/>
      <c r="S135" s="13" t="s">
        <v>36</v>
      </c>
      <c r="T135" s="11"/>
      <c r="U135" s="23"/>
      <c r="V135" s="23"/>
      <c r="W135" s="23"/>
      <c r="X135" s="23"/>
      <c r="Y135" s="23"/>
    </row>
    <row r="136" spans="1:25" s="24" customFormat="1" ht="25.5" customHeight="1" x14ac:dyDescent="0.25">
      <c r="A136" s="24" t="str">
        <f t="shared" si="1"/>
        <v>UTI-CCO-CEL</v>
      </c>
      <c r="B136" s="50" t="s">
        <v>208</v>
      </c>
      <c r="C136" s="51" t="s">
        <v>29</v>
      </c>
      <c r="D136" s="53" t="s">
        <v>1193</v>
      </c>
      <c r="E136" s="84" t="s">
        <v>1002</v>
      </c>
      <c r="F136" s="53" t="s">
        <v>40</v>
      </c>
      <c r="G136" s="53" t="s">
        <v>40</v>
      </c>
      <c r="H136" s="54" t="s">
        <v>172</v>
      </c>
      <c r="I136" s="46" t="s">
        <v>173</v>
      </c>
      <c r="J136" s="54" t="s">
        <v>34</v>
      </c>
      <c r="K136" s="32" t="s">
        <v>174</v>
      </c>
      <c r="L136" s="43"/>
      <c r="M136" s="43"/>
      <c r="N136" s="42"/>
      <c r="O136" s="42"/>
      <c r="P136" s="33"/>
      <c r="Q136" s="40"/>
      <c r="R136" s="11"/>
      <c r="S136" s="13" t="s">
        <v>36</v>
      </c>
      <c r="T136" s="11"/>
      <c r="U136" s="23"/>
      <c r="V136" s="23"/>
      <c r="W136" s="23"/>
      <c r="X136" s="23"/>
      <c r="Y136" s="23"/>
    </row>
    <row r="137" spans="1:25" s="24" customFormat="1" ht="25.5" customHeight="1" x14ac:dyDescent="0.25">
      <c r="A137" s="24" t="str">
        <f t="shared" si="1"/>
        <v>UTI-CCO-CEL</v>
      </c>
      <c r="B137" s="50" t="s">
        <v>209</v>
      </c>
      <c r="C137" s="51" t="s">
        <v>29</v>
      </c>
      <c r="D137" s="53" t="s">
        <v>210</v>
      </c>
      <c r="E137" s="84" t="s">
        <v>1003</v>
      </c>
      <c r="F137" s="53" t="s">
        <v>40</v>
      </c>
      <c r="G137" s="53" t="s">
        <v>40</v>
      </c>
      <c r="H137" s="54" t="s">
        <v>172</v>
      </c>
      <c r="I137" s="46" t="s">
        <v>173</v>
      </c>
      <c r="J137" s="54" t="s">
        <v>34</v>
      </c>
      <c r="K137" s="32" t="s">
        <v>174</v>
      </c>
      <c r="L137" s="45"/>
      <c r="M137" s="43"/>
      <c r="N137" s="42"/>
      <c r="O137" s="42"/>
      <c r="P137" s="33"/>
      <c r="Q137" s="40"/>
      <c r="R137" s="11"/>
      <c r="S137" s="13" t="s">
        <v>36</v>
      </c>
      <c r="T137" s="11"/>
      <c r="U137" s="23"/>
      <c r="V137" s="23"/>
      <c r="W137" s="23"/>
      <c r="X137" s="23"/>
      <c r="Y137" s="23"/>
    </row>
    <row r="138" spans="1:25" s="24" customFormat="1" ht="25.5" customHeight="1" x14ac:dyDescent="0.25">
      <c r="A138" s="24" t="str">
        <f t="shared" si="1"/>
        <v>UTI-CCO-CEL</v>
      </c>
      <c r="B138" s="50" t="s">
        <v>211</v>
      </c>
      <c r="C138" s="51" t="s">
        <v>29</v>
      </c>
      <c r="D138" s="60" t="s">
        <v>210</v>
      </c>
      <c r="E138" s="84" t="s">
        <v>1004</v>
      </c>
      <c r="F138" s="60" t="s">
        <v>31</v>
      </c>
      <c r="G138" s="60" t="s">
        <v>31</v>
      </c>
      <c r="H138" s="54" t="s">
        <v>172</v>
      </c>
      <c r="I138" s="46" t="s">
        <v>173</v>
      </c>
      <c r="J138" s="54" t="s">
        <v>34</v>
      </c>
      <c r="K138" s="32" t="s">
        <v>174</v>
      </c>
      <c r="L138" s="43"/>
      <c r="M138" s="43"/>
      <c r="N138" s="42"/>
      <c r="O138" s="42"/>
      <c r="P138" s="33"/>
      <c r="Q138" s="40"/>
      <c r="R138" s="11"/>
      <c r="S138" s="13" t="s">
        <v>36</v>
      </c>
      <c r="T138" s="11"/>
      <c r="U138" s="23"/>
      <c r="V138" s="23"/>
      <c r="W138" s="23"/>
      <c r="X138" s="23"/>
      <c r="Y138" s="23"/>
    </row>
    <row r="139" spans="1:25" s="24" customFormat="1" ht="25.5" customHeight="1" x14ac:dyDescent="0.25">
      <c r="A139" s="24" t="str">
        <f t="shared" si="1"/>
        <v>UTI-CCO-CEL</v>
      </c>
      <c r="B139" s="50" t="s">
        <v>212</v>
      </c>
      <c r="C139" s="51" t="s">
        <v>29</v>
      </c>
      <c r="D139" s="53" t="s">
        <v>213</v>
      </c>
      <c r="E139" s="84" t="s">
        <v>1005</v>
      </c>
      <c r="F139" s="53" t="s">
        <v>31</v>
      </c>
      <c r="G139" s="53" t="s">
        <v>31</v>
      </c>
      <c r="H139" s="54" t="s">
        <v>172</v>
      </c>
      <c r="I139" s="46" t="s">
        <v>173</v>
      </c>
      <c r="J139" s="54" t="s">
        <v>34</v>
      </c>
      <c r="K139" s="32" t="s">
        <v>174</v>
      </c>
      <c r="L139" s="43"/>
      <c r="M139" s="43"/>
      <c r="N139" s="42"/>
      <c r="O139" s="42"/>
      <c r="P139" s="33"/>
      <c r="Q139" s="40"/>
      <c r="R139" s="11"/>
      <c r="S139" s="13" t="s">
        <v>36</v>
      </c>
      <c r="T139" s="11"/>
      <c r="U139" s="23"/>
      <c r="V139" s="23"/>
      <c r="W139" s="23"/>
      <c r="X139" s="23"/>
      <c r="Y139" s="23"/>
    </row>
    <row r="140" spans="1:25" s="24" customFormat="1" ht="25.5" customHeight="1" x14ac:dyDescent="0.25">
      <c r="A140" s="24" t="str">
        <f t="shared" si="1"/>
        <v>UTI-CCO-CEL</v>
      </c>
      <c r="B140" s="50" t="s">
        <v>214</v>
      </c>
      <c r="C140" s="51" t="s">
        <v>29</v>
      </c>
      <c r="D140" s="53" t="s">
        <v>215</v>
      </c>
      <c r="E140" s="84" t="s">
        <v>1006</v>
      </c>
      <c r="F140" s="53" t="s">
        <v>40</v>
      </c>
      <c r="G140" s="53" t="s">
        <v>40</v>
      </c>
      <c r="H140" s="54" t="s">
        <v>172</v>
      </c>
      <c r="I140" s="46" t="s">
        <v>173</v>
      </c>
      <c r="J140" s="54" t="s">
        <v>34</v>
      </c>
      <c r="K140" s="32" t="s">
        <v>174</v>
      </c>
      <c r="L140" s="43"/>
      <c r="M140" s="43"/>
      <c r="N140" s="42"/>
      <c r="O140" s="42"/>
      <c r="P140" s="33"/>
      <c r="Q140" s="40"/>
      <c r="R140" s="11"/>
      <c r="S140" s="13" t="s">
        <v>36</v>
      </c>
      <c r="T140" s="11"/>
      <c r="U140" s="23"/>
      <c r="V140" s="23"/>
      <c r="W140" s="23"/>
      <c r="X140" s="23"/>
      <c r="Y140" s="23"/>
    </row>
    <row r="141" spans="1:25" s="24" customFormat="1" ht="63.75" x14ac:dyDescent="0.25">
      <c r="A141" s="24" t="str">
        <f t="shared" si="1"/>
        <v>UTI-CCO-CEL</v>
      </c>
      <c r="B141" s="50" t="s">
        <v>862</v>
      </c>
      <c r="C141" s="51" t="s">
        <v>423</v>
      </c>
      <c r="D141" s="53" t="s">
        <v>861</v>
      </c>
      <c r="E141" s="84" t="s">
        <v>1233</v>
      </c>
      <c r="F141" s="53" t="s">
        <v>40</v>
      </c>
      <c r="G141" s="53" t="s">
        <v>40</v>
      </c>
      <c r="H141" s="54" t="s">
        <v>172</v>
      </c>
      <c r="I141" s="46" t="s">
        <v>173</v>
      </c>
      <c r="J141" s="54" t="s">
        <v>34</v>
      </c>
      <c r="K141" s="32" t="s">
        <v>174</v>
      </c>
      <c r="L141" s="43"/>
      <c r="M141" s="43"/>
      <c r="N141" s="42"/>
      <c r="O141" s="42"/>
      <c r="P141" s="33"/>
      <c r="Q141" s="40"/>
      <c r="R141" s="11"/>
      <c r="S141" s="13" t="s">
        <v>36</v>
      </c>
      <c r="T141" s="11"/>
      <c r="U141" s="23"/>
      <c r="V141" s="23"/>
      <c r="W141" s="23"/>
      <c r="X141" s="23"/>
      <c r="Y141" s="23"/>
    </row>
    <row r="142" spans="1:25" s="24" customFormat="1" ht="63.75" x14ac:dyDescent="0.25">
      <c r="A142" s="24" t="str">
        <f t="shared" si="1"/>
        <v>UTI-CCO-CEL</v>
      </c>
      <c r="B142" s="50" t="s">
        <v>863</v>
      </c>
      <c r="C142" s="51" t="s">
        <v>423</v>
      </c>
      <c r="D142" s="53" t="s">
        <v>861</v>
      </c>
      <c r="E142" s="84" t="s">
        <v>1232</v>
      </c>
      <c r="F142" s="53" t="s">
        <v>40</v>
      </c>
      <c r="G142" s="53" t="s">
        <v>40</v>
      </c>
      <c r="H142" s="54" t="s">
        <v>172</v>
      </c>
      <c r="I142" s="46" t="s">
        <v>173</v>
      </c>
      <c r="J142" s="54" t="s">
        <v>34</v>
      </c>
      <c r="K142" s="32" t="s">
        <v>174</v>
      </c>
      <c r="L142" s="43"/>
      <c r="M142" s="43"/>
      <c r="N142" s="42"/>
      <c r="O142" s="42"/>
      <c r="P142" s="33"/>
      <c r="Q142" s="40"/>
      <c r="R142" s="11"/>
      <c r="S142" s="13" t="s">
        <v>36</v>
      </c>
      <c r="T142" s="11"/>
      <c r="U142" s="23"/>
      <c r="V142" s="23"/>
      <c r="W142" s="23"/>
      <c r="X142" s="23"/>
      <c r="Y142" s="23"/>
    </row>
    <row r="143" spans="1:25" s="24" customFormat="1" ht="89.25" customHeight="1" x14ac:dyDescent="0.25">
      <c r="B143" s="50" t="s">
        <v>1195</v>
      </c>
      <c r="C143" s="51" t="s">
        <v>423</v>
      </c>
      <c r="D143" s="84" t="s">
        <v>1194</v>
      </c>
      <c r="E143" s="84" t="s">
        <v>1196</v>
      </c>
      <c r="F143" s="53" t="s">
        <v>31</v>
      </c>
      <c r="G143" s="54" t="s">
        <v>31</v>
      </c>
      <c r="H143" s="54" t="s">
        <v>172</v>
      </c>
      <c r="I143" s="46" t="s">
        <v>173</v>
      </c>
      <c r="J143" s="54" t="s">
        <v>34</v>
      </c>
      <c r="K143" s="32" t="s">
        <v>174</v>
      </c>
      <c r="L143" s="43"/>
      <c r="M143" s="43"/>
      <c r="N143" s="42"/>
      <c r="O143" s="42"/>
      <c r="P143" s="33"/>
      <c r="Q143" s="40"/>
      <c r="R143" s="11"/>
      <c r="S143" s="13" t="s">
        <v>36</v>
      </c>
      <c r="T143" s="11"/>
      <c r="U143" s="23"/>
      <c r="V143" s="23"/>
      <c r="W143" s="23"/>
      <c r="X143" s="23"/>
      <c r="Y143" s="23"/>
    </row>
    <row r="144" spans="1:25" s="24" customFormat="1" ht="38.25" customHeight="1" x14ac:dyDescent="0.25">
      <c r="A144" s="24" t="str">
        <f t="shared" si="1"/>
        <v>UTI-CCO-EEC</v>
      </c>
      <c r="B144" s="50" t="s">
        <v>216</v>
      </c>
      <c r="C144" s="51" t="s">
        <v>29</v>
      </c>
      <c r="D144" s="53" t="s">
        <v>217</v>
      </c>
      <c r="E144" s="84" t="s">
        <v>1007</v>
      </c>
      <c r="F144" s="53" t="s">
        <v>31</v>
      </c>
      <c r="G144" s="53" t="s">
        <v>31</v>
      </c>
      <c r="H144" s="54" t="s">
        <v>177</v>
      </c>
      <c r="I144" s="46" t="s">
        <v>173</v>
      </c>
      <c r="J144" s="54" t="s">
        <v>34</v>
      </c>
      <c r="K144" s="32" t="s">
        <v>174</v>
      </c>
      <c r="L144" s="43"/>
      <c r="M144" s="43"/>
      <c r="N144" s="42"/>
      <c r="O144" s="42"/>
      <c r="P144" s="33"/>
      <c r="Q144" s="40"/>
      <c r="R144" s="11"/>
      <c r="S144" s="13" t="s">
        <v>36</v>
      </c>
      <c r="T144" s="11"/>
      <c r="U144" s="23"/>
      <c r="V144" s="23"/>
      <c r="W144" s="23"/>
      <c r="X144" s="23"/>
      <c r="Y144" s="23"/>
    </row>
    <row r="145" spans="1:25" s="24" customFormat="1" ht="38.25" customHeight="1" x14ac:dyDescent="0.25">
      <c r="A145" s="24" t="str">
        <f t="shared" si="1"/>
        <v>UTI-CCO-EEC</v>
      </c>
      <c r="B145" s="50" t="s">
        <v>218</v>
      </c>
      <c r="C145" s="51" t="s">
        <v>29</v>
      </c>
      <c r="D145" s="53" t="s">
        <v>219</v>
      </c>
      <c r="E145" s="84" t="s">
        <v>1008</v>
      </c>
      <c r="F145" s="53" t="s">
        <v>31</v>
      </c>
      <c r="G145" s="53" t="s">
        <v>31</v>
      </c>
      <c r="H145" s="54" t="s">
        <v>177</v>
      </c>
      <c r="I145" s="46" t="s">
        <v>173</v>
      </c>
      <c r="J145" s="54" t="s">
        <v>34</v>
      </c>
      <c r="K145" s="32" t="s">
        <v>174</v>
      </c>
      <c r="L145" s="43"/>
      <c r="M145" s="43"/>
      <c r="N145" s="42"/>
      <c r="O145" s="42"/>
      <c r="P145" s="33"/>
      <c r="Q145" s="40"/>
      <c r="R145" s="11"/>
      <c r="S145" s="13" t="s">
        <v>36</v>
      </c>
      <c r="T145" s="11"/>
      <c r="U145" s="23"/>
      <c r="V145" s="23"/>
      <c r="W145" s="23"/>
      <c r="X145" s="23"/>
      <c r="Y145" s="23"/>
    </row>
    <row r="146" spans="1:25" s="24" customFormat="1" ht="51" customHeight="1" x14ac:dyDescent="0.25">
      <c r="A146" s="24" t="str">
        <f t="shared" si="1"/>
        <v>UTI-CCO-EEC</v>
      </c>
      <c r="B146" s="50" t="s">
        <v>220</v>
      </c>
      <c r="C146" s="51" t="s">
        <v>29</v>
      </c>
      <c r="D146" s="53" t="s">
        <v>221</v>
      </c>
      <c r="E146" s="84" t="s">
        <v>1009</v>
      </c>
      <c r="F146" s="53" t="s">
        <v>40</v>
      </c>
      <c r="G146" s="53" t="s">
        <v>40</v>
      </c>
      <c r="H146" s="54" t="s">
        <v>177</v>
      </c>
      <c r="I146" s="46" t="s">
        <v>173</v>
      </c>
      <c r="J146" s="54" t="s">
        <v>34</v>
      </c>
      <c r="K146" s="32" t="s">
        <v>174</v>
      </c>
      <c r="L146" s="43"/>
      <c r="M146" s="43"/>
      <c r="N146" s="42"/>
      <c r="O146" s="42"/>
      <c r="P146" s="33"/>
      <c r="Q146" s="40"/>
      <c r="R146" s="11"/>
      <c r="S146" s="13" t="s">
        <v>36</v>
      </c>
      <c r="T146" s="11"/>
      <c r="U146" s="23"/>
      <c r="V146" s="23"/>
      <c r="W146" s="23"/>
      <c r="X146" s="23"/>
      <c r="Y146" s="23"/>
    </row>
    <row r="147" spans="1:25" s="24" customFormat="1" ht="38.25" customHeight="1" x14ac:dyDescent="0.25">
      <c r="A147" s="24" t="str">
        <f t="shared" si="1"/>
        <v>UTI-CCO-EEC</v>
      </c>
      <c r="B147" s="50" t="s">
        <v>222</v>
      </c>
      <c r="C147" s="51" t="s">
        <v>29</v>
      </c>
      <c r="D147" s="53" t="s">
        <v>221</v>
      </c>
      <c r="E147" s="84" t="s">
        <v>1010</v>
      </c>
      <c r="F147" s="53" t="s">
        <v>31</v>
      </c>
      <c r="G147" s="53" t="s">
        <v>31</v>
      </c>
      <c r="H147" s="54" t="s">
        <v>177</v>
      </c>
      <c r="I147" s="46" t="s">
        <v>173</v>
      </c>
      <c r="J147" s="54" t="s">
        <v>34</v>
      </c>
      <c r="K147" s="32" t="s">
        <v>174</v>
      </c>
      <c r="L147" s="43"/>
      <c r="M147" s="43"/>
      <c r="N147" s="42"/>
      <c r="O147" s="42"/>
      <c r="P147" s="33"/>
      <c r="Q147" s="40"/>
      <c r="R147" s="11"/>
      <c r="S147" s="13" t="s">
        <v>36</v>
      </c>
      <c r="T147" s="11"/>
      <c r="U147" s="23"/>
      <c r="V147" s="23"/>
      <c r="W147" s="23"/>
      <c r="X147" s="23"/>
      <c r="Y147" s="23"/>
    </row>
    <row r="148" spans="1:25" s="24" customFormat="1" ht="51" customHeight="1" x14ac:dyDescent="0.25">
      <c r="A148" s="24" t="str">
        <f t="shared" si="1"/>
        <v>UTI-CCO-EEC</v>
      </c>
      <c r="B148" s="50" t="s">
        <v>223</v>
      </c>
      <c r="C148" s="51" t="s">
        <v>29</v>
      </c>
      <c r="D148" s="53" t="s">
        <v>224</v>
      </c>
      <c r="E148" s="84" t="s">
        <v>1197</v>
      </c>
      <c r="F148" s="53" t="s">
        <v>31</v>
      </c>
      <c r="G148" s="53" t="s">
        <v>31</v>
      </c>
      <c r="H148" s="54" t="s">
        <v>177</v>
      </c>
      <c r="I148" s="46" t="s">
        <v>173</v>
      </c>
      <c r="J148" s="54" t="s">
        <v>34</v>
      </c>
      <c r="K148" s="32" t="s">
        <v>174</v>
      </c>
      <c r="L148" s="45"/>
      <c r="M148" s="43"/>
      <c r="N148" s="42"/>
      <c r="O148" s="42"/>
      <c r="P148" s="33"/>
      <c r="Q148" s="40"/>
      <c r="R148" s="11"/>
      <c r="S148" s="13" t="s">
        <v>36</v>
      </c>
      <c r="T148" s="11"/>
      <c r="U148" s="23"/>
      <c r="V148" s="23"/>
      <c r="W148" s="23"/>
      <c r="X148" s="23"/>
      <c r="Y148" s="23"/>
    </row>
    <row r="149" spans="1:25" s="24" customFormat="1" ht="51" customHeight="1" x14ac:dyDescent="0.25">
      <c r="A149" s="24" t="str">
        <f t="shared" ref="A149:A214" si="2">LEFT(B149,11)</f>
        <v>UTI-CCO-EEC</v>
      </c>
      <c r="B149" s="50" t="s">
        <v>225</v>
      </c>
      <c r="C149" s="51" t="s">
        <v>29</v>
      </c>
      <c r="D149" s="60" t="s">
        <v>224</v>
      </c>
      <c r="E149" s="84" t="s">
        <v>1011</v>
      </c>
      <c r="F149" s="60" t="s">
        <v>31</v>
      </c>
      <c r="G149" s="60" t="s">
        <v>31</v>
      </c>
      <c r="H149" s="54" t="s">
        <v>177</v>
      </c>
      <c r="I149" s="46" t="s">
        <v>173</v>
      </c>
      <c r="J149" s="54" t="s">
        <v>34</v>
      </c>
      <c r="K149" s="32" t="s">
        <v>174</v>
      </c>
      <c r="L149" s="43"/>
      <c r="M149" s="43"/>
      <c r="N149" s="42"/>
      <c r="O149" s="42"/>
      <c r="P149" s="33"/>
      <c r="Q149" s="40"/>
      <c r="R149" s="11"/>
      <c r="S149" s="13" t="s">
        <v>36</v>
      </c>
      <c r="T149" s="11"/>
      <c r="U149" s="23"/>
      <c r="V149" s="23"/>
      <c r="W149" s="23"/>
      <c r="X149" s="23"/>
      <c r="Y149" s="23"/>
    </row>
    <row r="150" spans="1:25" s="24" customFormat="1" ht="38.25" customHeight="1" x14ac:dyDescent="0.25">
      <c r="A150" s="24" t="str">
        <f t="shared" si="2"/>
        <v>UTI-CCO-EEC</v>
      </c>
      <c r="B150" s="50" t="s">
        <v>226</v>
      </c>
      <c r="C150" s="51" t="s">
        <v>29</v>
      </c>
      <c r="D150" s="53" t="s">
        <v>227</v>
      </c>
      <c r="E150" s="84" t="s">
        <v>1012</v>
      </c>
      <c r="F150" s="53" t="s">
        <v>31</v>
      </c>
      <c r="G150" s="53" t="s">
        <v>31</v>
      </c>
      <c r="H150" s="54" t="s">
        <v>177</v>
      </c>
      <c r="I150" s="46" t="s">
        <v>173</v>
      </c>
      <c r="J150" s="54" t="s">
        <v>34</v>
      </c>
      <c r="K150" s="32" t="s">
        <v>174</v>
      </c>
      <c r="L150" s="43"/>
      <c r="M150" s="43"/>
      <c r="N150" s="42"/>
      <c r="O150" s="42"/>
      <c r="P150" s="33"/>
      <c r="Q150" s="40"/>
      <c r="R150" s="11"/>
      <c r="S150" s="13" t="s">
        <v>36</v>
      </c>
      <c r="T150" s="11"/>
      <c r="U150" s="23"/>
      <c r="V150" s="23"/>
      <c r="W150" s="23"/>
      <c r="X150" s="23"/>
      <c r="Y150" s="23"/>
    </row>
    <row r="151" spans="1:25" s="24" customFormat="1" ht="38.25" customHeight="1" x14ac:dyDescent="0.25">
      <c r="A151" s="24" t="str">
        <f t="shared" si="2"/>
        <v>UTI-CCO-EEC</v>
      </c>
      <c r="B151" s="50" t="s">
        <v>228</v>
      </c>
      <c r="C151" s="51" t="s">
        <v>29</v>
      </c>
      <c r="D151" s="53" t="s">
        <v>229</v>
      </c>
      <c r="E151" s="84" t="s">
        <v>1013</v>
      </c>
      <c r="F151" s="53" t="s">
        <v>110</v>
      </c>
      <c r="G151" s="53" t="s">
        <v>110</v>
      </c>
      <c r="H151" s="54" t="s">
        <v>177</v>
      </c>
      <c r="I151" s="46" t="s">
        <v>173</v>
      </c>
      <c r="J151" s="54" t="s">
        <v>34</v>
      </c>
      <c r="K151" s="32" t="s">
        <v>174</v>
      </c>
      <c r="L151" s="43"/>
      <c r="M151" s="43"/>
      <c r="N151" s="42"/>
      <c r="O151" s="42"/>
      <c r="P151" s="33"/>
      <c r="Q151" s="40"/>
      <c r="R151" s="11"/>
      <c r="S151" s="13" t="s">
        <v>36</v>
      </c>
      <c r="T151" s="11"/>
      <c r="U151" s="23"/>
      <c r="V151" s="23"/>
      <c r="W151" s="23"/>
      <c r="X151" s="23"/>
      <c r="Y151" s="23"/>
    </row>
    <row r="152" spans="1:25" s="24" customFormat="1" ht="38.25" customHeight="1" x14ac:dyDescent="0.25">
      <c r="A152" s="24" t="str">
        <f t="shared" si="2"/>
        <v>UTI-CCO-EEC</v>
      </c>
      <c r="B152" s="50" t="s">
        <v>230</v>
      </c>
      <c r="C152" s="51" t="s">
        <v>29</v>
      </c>
      <c r="D152" s="53" t="s">
        <v>229</v>
      </c>
      <c r="E152" s="84" t="s">
        <v>1198</v>
      </c>
      <c r="F152" s="53" t="s">
        <v>40</v>
      </c>
      <c r="G152" s="53" t="s">
        <v>40</v>
      </c>
      <c r="H152" s="54" t="s">
        <v>177</v>
      </c>
      <c r="I152" s="46" t="s">
        <v>173</v>
      </c>
      <c r="J152" s="54" t="s">
        <v>34</v>
      </c>
      <c r="K152" s="32" t="s">
        <v>174</v>
      </c>
      <c r="L152" s="43"/>
      <c r="M152" s="43"/>
      <c r="N152" s="42"/>
      <c r="O152" s="42"/>
      <c r="P152" s="33"/>
      <c r="Q152" s="40"/>
      <c r="R152" s="11"/>
      <c r="S152" s="13" t="s">
        <v>36</v>
      </c>
      <c r="T152" s="11"/>
      <c r="U152" s="23"/>
      <c r="V152" s="23"/>
      <c r="W152" s="23"/>
      <c r="X152" s="23"/>
      <c r="Y152" s="23"/>
    </row>
    <row r="153" spans="1:25" s="24" customFormat="1" ht="63.75" customHeight="1" x14ac:dyDescent="0.25">
      <c r="A153" s="24" t="str">
        <f t="shared" si="2"/>
        <v>UTI-CCO-EEC</v>
      </c>
      <c r="B153" s="50" t="s">
        <v>231</v>
      </c>
      <c r="C153" s="51" t="s">
        <v>29</v>
      </c>
      <c r="D153" s="53" t="s">
        <v>229</v>
      </c>
      <c r="E153" s="84" t="s">
        <v>1014</v>
      </c>
      <c r="F153" s="53" t="s">
        <v>40</v>
      </c>
      <c r="G153" s="53" t="s">
        <v>40</v>
      </c>
      <c r="H153" s="54" t="s">
        <v>177</v>
      </c>
      <c r="I153" s="46" t="s">
        <v>173</v>
      </c>
      <c r="J153" s="54" t="s">
        <v>34</v>
      </c>
      <c r="K153" s="32" t="s">
        <v>174</v>
      </c>
      <c r="L153" s="43"/>
      <c r="M153" s="43"/>
      <c r="N153" s="42"/>
      <c r="O153" s="42"/>
      <c r="P153" s="33"/>
      <c r="Q153" s="40"/>
      <c r="R153" s="11"/>
      <c r="S153" s="13" t="s">
        <v>36</v>
      </c>
      <c r="T153" s="11"/>
      <c r="U153" s="23"/>
      <c r="V153" s="23"/>
      <c r="W153" s="23"/>
      <c r="X153" s="23"/>
      <c r="Y153" s="23"/>
    </row>
    <row r="154" spans="1:25" s="24" customFormat="1" ht="38.25" customHeight="1" x14ac:dyDescent="0.25">
      <c r="A154" s="24" t="str">
        <f t="shared" si="2"/>
        <v>UTI-CCO-EEC</v>
      </c>
      <c r="B154" s="50" t="s">
        <v>232</v>
      </c>
      <c r="C154" s="51" t="s">
        <v>29</v>
      </c>
      <c r="D154" s="53" t="s">
        <v>233</v>
      </c>
      <c r="E154" s="84" t="s">
        <v>1015</v>
      </c>
      <c r="F154" s="53" t="s">
        <v>40</v>
      </c>
      <c r="G154" s="53" t="s">
        <v>40</v>
      </c>
      <c r="H154" s="54" t="s">
        <v>177</v>
      </c>
      <c r="I154" s="46" t="s">
        <v>173</v>
      </c>
      <c r="J154" s="54" t="s">
        <v>34</v>
      </c>
      <c r="K154" s="32" t="s">
        <v>174</v>
      </c>
      <c r="L154" s="45"/>
      <c r="M154" s="43"/>
      <c r="N154" s="42"/>
      <c r="O154" s="42"/>
      <c r="P154" s="33"/>
      <c r="Q154" s="40"/>
      <c r="R154" s="11"/>
      <c r="S154" s="13" t="s">
        <v>36</v>
      </c>
      <c r="T154" s="11"/>
      <c r="U154" s="23"/>
      <c r="V154" s="23"/>
      <c r="W154" s="23"/>
      <c r="X154" s="23"/>
      <c r="Y154" s="23"/>
    </row>
    <row r="155" spans="1:25" s="24" customFormat="1" ht="25.5" customHeight="1" x14ac:dyDescent="0.25">
      <c r="A155" s="24" t="str">
        <f t="shared" si="2"/>
        <v>UTI-CCO-EEC</v>
      </c>
      <c r="B155" s="50" t="s">
        <v>234</v>
      </c>
      <c r="C155" s="51" t="s">
        <v>1257</v>
      </c>
      <c r="D155" s="60" t="s">
        <v>235</v>
      </c>
      <c r="E155" s="84" t="s">
        <v>1308</v>
      </c>
      <c r="F155" s="60" t="s">
        <v>31</v>
      </c>
      <c r="G155" s="60" t="s">
        <v>31</v>
      </c>
      <c r="H155" s="54" t="s">
        <v>177</v>
      </c>
      <c r="I155" s="46" t="s">
        <v>173</v>
      </c>
      <c r="J155" s="54" t="s">
        <v>34</v>
      </c>
      <c r="K155" s="32" t="s">
        <v>174</v>
      </c>
      <c r="L155" s="43"/>
      <c r="M155" s="43"/>
      <c r="N155" s="42"/>
      <c r="O155" s="42"/>
      <c r="P155" s="33"/>
      <c r="Q155" s="40"/>
      <c r="R155" s="11"/>
      <c r="S155" s="13" t="s">
        <v>36</v>
      </c>
      <c r="T155" s="11"/>
      <c r="U155" s="23"/>
      <c r="V155" s="23"/>
      <c r="W155" s="23"/>
      <c r="X155" s="23"/>
      <c r="Y155" s="23"/>
    </row>
    <row r="156" spans="1:25" s="24" customFormat="1" ht="38.25" customHeight="1" x14ac:dyDescent="0.25">
      <c r="A156" s="24" t="str">
        <f t="shared" si="2"/>
        <v>UTI-CCO-EEC</v>
      </c>
      <c r="B156" s="50" t="s">
        <v>236</v>
      </c>
      <c r="C156" s="51" t="s">
        <v>29</v>
      </c>
      <c r="D156" s="53" t="s">
        <v>237</v>
      </c>
      <c r="E156" s="84" t="s">
        <v>1016</v>
      </c>
      <c r="F156" s="53" t="s">
        <v>31</v>
      </c>
      <c r="G156" s="53" t="s">
        <v>31</v>
      </c>
      <c r="H156" s="54" t="s">
        <v>177</v>
      </c>
      <c r="I156" s="46" t="s">
        <v>173</v>
      </c>
      <c r="J156" s="54" t="s">
        <v>34</v>
      </c>
      <c r="K156" s="32" t="s">
        <v>174</v>
      </c>
      <c r="L156" s="43"/>
      <c r="M156" s="43"/>
      <c r="N156" s="42"/>
      <c r="O156" s="42"/>
      <c r="P156" s="33"/>
      <c r="Q156" s="40"/>
      <c r="R156" s="11"/>
      <c r="S156" s="13" t="s">
        <v>36</v>
      </c>
      <c r="T156" s="11"/>
      <c r="U156" s="23"/>
      <c r="V156" s="23"/>
      <c r="W156" s="23"/>
      <c r="X156" s="23"/>
      <c r="Y156" s="23"/>
    </row>
    <row r="157" spans="1:25" s="24" customFormat="1" ht="25.5" customHeight="1" x14ac:dyDescent="0.25">
      <c r="A157" s="24" t="str">
        <f t="shared" si="2"/>
        <v>UTI-CCO-EEC</v>
      </c>
      <c r="B157" s="50" t="s">
        <v>238</v>
      </c>
      <c r="C157" s="51" t="s">
        <v>29</v>
      </c>
      <c r="D157" s="53" t="s">
        <v>237</v>
      </c>
      <c r="E157" s="84" t="s">
        <v>1017</v>
      </c>
      <c r="F157" s="53" t="s">
        <v>40</v>
      </c>
      <c r="G157" s="53" t="s">
        <v>40</v>
      </c>
      <c r="H157" s="54" t="s">
        <v>177</v>
      </c>
      <c r="I157" s="46" t="s">
        <v>173</v>
      </c>
      <c r="J157" s="54" t="s">
        <v>34</v>
      </c>
      <c r="K157" s="32" t="s">
        <v>174</v>
      </c>
      <c r="L157" s="43"/>
      <c r="M157" s="43"/>
      <c r="N157" s="42"/>
      <c r="O157" s="42"/>
      <c r="P157" s="33"/>
      <c r="Q157" s="40"/>
      <c r="R157" s="11"/>
      <c r="S157" s="13" t="s">
        <v>36</v>
      </c>
      <c r="T157" s="11"/>
      <c r="U157" s="23"/>
      <c r="V157" s="23"/>
      <c r="W157" s="23"/>
      <c r="X157" s="23"/>
      <c r="Y157" s="23"/>
    </row>
    <row r="158" spans="1:25" s="24" customFormat="1" ht="51" customHeight="1" x14ac:dyDescent="0.25">
      <c r="A158" s="24" t="str">
        <f t="shared" si="2"/>
        <v>UTI-CCO-EEC</v>
      </c>
      <c r="B158" s="50" t="s">
        <v>872</v>
      </c>
      <c r="C158" s="51" t="s">
        <v>423</v>
      </c>
      <c r="D158" s="53" t="s">
        <v>864</v>
      </c>
      <c r="E158" s="84" t="s">
        <v>1199</v>
      </c>
      <c r="F158" s="53" t="s">
        <v>110</v>
      </c>
      <c r="G158" s="53" t="s">
        <v>110</v>
      </c>
      <c r="H158" s="54" t="s">
        <v>177</v>
      </c>
      <c r="I158" s="46" t="s">
        <v>173</v>
      </c>
      <c r="J158" s="54" t="s">
        <v>34</v>
      </c>
      <c r="K158" s="32" t="s">
        <v>174</v>
      </c>
      <c r="L158" s="43"/>
      <c r="M158" s="43"/>
      <c r="N158" s="42"/>
      <c r="O158" s="42"/>
      <c r="P158" s="33"/>
      <c r="Q158" s="40"/>
      <c r="R158" s="11"/>
      <c r="S158" s="13" t="s">
        <v>36</v>
      </c>
      <c r="T158" s="11"/>
      <c r="U158" s="23"/>
      <c r="V158" s="23"/>
      <c r="W158" s="23"/>
      <c r="X158" s="23"/>
      <c r="Y158" s="23"/>
    </row>
    <row r="159" spans="1:25" s="24" customFormat="1" ht="38.25" customHeight="1" x14ac:dyDescent="0.25">
      <c r="A159" s="24" t="str">
        <f t="shared" si="2"/>
        <v>UTI-CCO-EEC</v>
      </c>
      <c r="B159" s="50" t="s">
        <v>873</v>
      </c>
      <c r="C159" s="51" t="s">
        <v>423</v>
      </c>
      <c r="D159" s="53" t="s">
        <v>864</v>
      </c>
      <c r="E159" s="84" t="s">
        <v>1159</v>
      </c>
      <c r="F159" s="53" t="s">
        <v>110</v>
      </c>
      <c r="G159" s="53" t="s">
        <v>110</v>
      </c>
      <c r="H159" s="54" t="s">
        <v>177</v>
      </c>
      <c r="I159" s="46" t="s">
        <v>173</v>
      </c>
      <c r="J159" s="54" t="s">
        <v>34</v>
      </c>
      <c r="K159" s="32" t="s">
        <v>174</v>
      </c>
      <c r="L159" s="43"/>
      <c r="M159" s="43"/>
      <c r="N159" s="42"/>
      <c r="O159" s="42"/>
      <c r="P159" s="33"/>
      <c r="Q159" s="40"/>
      <c r="R159" s="11"/>
      <c r="S159" s="13" t="s">
        <v>36</v>
      </c>
      <c r="T159" s="11"/>
      <c r="U159" s="23"/>
      <c r="V159" s="23"/>
      <c r="W159" s="23"/>
      <c r="X159" s="23"/>
      <c r="Y159" s="23"/>
    </row>
    <row r="160" spans="1:25" s="24" customFormat="1" ht="76.5" customHeight="1" x14ac:dyDescent="0.25">
      <c r="A160" s="24" t="str">
        <f t="shared" si="2"/>
        <v>UTI-CCO-EEC</v>
      </c>
      <c r="B160" s="50" t="s">
        <v>874</v>
      </c>
      <c r="C160" s="51" t="s">
        <v>423</v>
      </c>
      <c r="D160" s="53" t="s">
        <v>864</v>
      </c>
      <c r="E160" s="84" t="s">
        <v>1160</v>
      </c>
      <c r="F160" s="53" t="s">
        <v>110</v>
      </c>
      <c r="G160" s="53" t="s">
        <v>110</v>
      </c>
      <c r="H160" s="54" t="s">
        <v>177</v>
      </c>
      <c r="I160" s="46" t="s">
        <v>173</v>
      </c>
      <c r="J160" s="54" t="s">
        <v>34</v>
      </c>
      <c r="K160" s="32" t="s">
        <v>174</v>
      </c>
      <c r="L160" s="43"/>
      <c r="M160" s="43"/>
      <c r="N160" s="42"/>
      <c r="O160" s="42"/>
      <c r="P160" s="33"/>
      <c r="Q160" s="40"/>
      <c r="R160" s="11"/>
      <c r="S160" s="13" t="s">
        <v>36</v>
      </c>
      <c r="T160" s="11"/>
      <c r="U160" s="23"/>
      <c r="V160" s="23"/>
      <c r="W160" s="23"/>
      <c r="X160" s="23"/>
      <c r="Y160" s="23"/>
    </row>
    <row r="161" spans="1:25" s="24" customFormat="1" ht="51" customHeight="1" x14ac:dyDescent="0.25">
      <c r="A161" s="24" t="str">
        <f t="shared" si="2"/>
        <v>UTI-CCO-EEC</v>
      </c>
      <c r="B161" s="50" t="s">
        <v>875</v>
      </c>
      <c r="C161" s="51" t="s">
        <v>423</v>
      </c>
      <c r="D161" s="53" t="s">
        <v>865</v>
      </c>
      <c r="E161" s="84" t="s">
        <v>1161</v>
      </c>
      <c r="F161" s="53" t="s">
        <v>110</v>
      </c>
      <c r="G161" s="53" t="s">
        <v>110</v>
      </c>
      <c r="H161" s="54" t="s">
        <v>177</v>
      </c>
      <c r="I161" s="46" t="s">
        <v>173</v>
      </c>
      <c r="J161" s="54" t="s">
        <v>34</v>
      </c>
      <c r="K161" s="32" t="s">
        <v>174</v>
      </c>
      <c r="L161" s="43"/>
      <c r="M161" s="43"/>
      <c r="N161" s="42"/>
      <c r="O161" s="42"/>
      <c r="P161" s="33"/>
      <c r="Q161" s="40"/>
      <c r="R161" s="11"/>
      <c r="S161" s="13" t="s">
        <v>36</v>
      </c>
      <c r="T161" s="11"/>
      <c r="U161" s="23"/>
      <c r="V161" s="23"/>
      <c r="W161" s="23"/>
      <c r="X161" s="23"/>
      <c r="Y161" s="23"/>
    </row>
    <row r="162" spans="1:25" s="24" customFormat="1" ht="63.75" customHeight="1" x14ac:dyDescent="0.25">
      <c r="A162" s="24" t="str">
        <f t="shared" si="2"/>
        <v>UTI-CCO-EEC</v>
      </c>
      <c r="B162" s="50" t="s">
        <v>876</v>
      </c>
      <c r="C162" s="51" t="s">
        <v>423</v>
      </c>
      <c r="D162" s="53" t="s">
        <v>865</v>
      </c>
      <c r="E162" s="84" t="s">
        <v>1240</v>
      </c>
      <c r="F162" s="53" t="s">
        <v>110</v>
      </c>
      <c r="G162" s="53" t="s">
        <v>110</v>
      </c>
      <c r="H162" s="54" t="s">
        <v>177</v>
      </c>
      <c r="I162" s="46" t="s">
        <v>173</v>
      </c>
      <c r="J162" s="54" t="s">
        <v>34</v>
      </c>
      <c r="K162" s="32" t="s">
        <v>174</v>
      </c>
      <c r="L162" s="43"/>
      <c r="M162" s="43"/>
      <c r="N162" s="42"/>
      <c r="O162" s="42"/>
      <c r="P162" s="33"/>
      <c r="Q162" s="40"/>
      <c r="R162" s="11"/>
      <c r="S162" s="13" t="s">
        <v>36</v>
      </c>
      <c r="T162" s="11"/>
      <c r="U162" s="23"/>
      <c r="V162" s="23"/>
      <c r="W162" s="23"/>
      <c r="X162" s="23"/>
      <c r="Y162" s="23"/>
    </row>
    <row r="163" spans="1:25" s="24" customFormat="1" ht="51" customHeight="1" x14ac:dyDescent="0.25">
      <c r="A163" s="24" t="str">
        <f t="shared" si="2"/>
        <v>UTI-CCO-EEC</v>
      </c>
      <c r="B163" s="50" t="s">
        <v>877</v>
      </c>
      <c r="C163" s="51" t="s">
        <v>423</v>
      </c>
      <c r="D163" s="53" t="s">
        <v>865</v>
      </c>
      <c r="E163" s="84" t="s">
        <v>1162</v>
      </c>
      <c r="F163" s="53" t="s">
        <v>110</v>
      </c>
      <c r="G163" s="53" t="s">
        <v>110</v>
      </c>
      <c r="H163" s="54" t="s">
        <v>177</v>
      </c>
      <c r="I163" s="46" t="s">
        <v>173</v>
      </c>
      <c r="J163" s="54" t="s">
        <v>34</v>
      </c>
      <c r="K163" s="32" t="s">
        <v>174</v>
      </c>
      <c r="L163" s="43"/>
      <c r="M163" s="43"/>
      <c r="N163" s="42"/>
      <c r="O163" s="42"/>
      <c r="P163" s="33"/>
      <c r="Q163" s="40"/>
      <c r="R163" s="11"/>
      <c r="S163" s="13" t="s">
        <v>36</v>
      </c>
      <c r="T163" s="11"/>
      <c r="U163" s="23"/>
      <c r="V163" s="23"/>
      <c r="W163" s="23"/>
      <c r="X163" s="23"/>
      <c r="Y163" s="23"/>
    </row>
    <row r="164" spans="1:25" s="24" customFormat="1" ht="51" customHeight="1" x14ac:dyDescent="0.25">
      <c r="A164" s="24" t="str">
        <f t="shared" si="2"/>
        <v>UTI-CCO-EEC</v>
      </c>
      <c r="B164" s="50" t="s">
        <v>879</v>
      </c>
      <c r="C164" s="51" t="s">
        <v>423</v>
      </c>
      <c r="D164" s="53" t="s">
        <v>866</v>
      </c>
      <c r="E164" s="84" t="s">
        <v>1163</v>
      </c>
      <c r="F164" s="53" t="s">
        <v>110</v>
      </c>
      <c r="G164" s="53" t="s">
        <v>110</v>
      </c>
      <c r="H164" s="54" t="s">
        <v>177</v>
      </c>
      <c r="I164" s="46" t="s">
        <v>173</v>
      </c>
      <c r="J164" s="54" t="s">
        <v>34</v>
      </c>
      <c r="K164" s="32" t="s">
        <v>174</v>
      </c>
      <c r="L164" s="43"/>
      <c r="M164" s="43"/>
      <c r="N164" s="42"/>
      <c r="O164" s="42"/>
      <c r="P164" s="33"/>
      <c r="Q164" s="40"/>
      <c r="R164" s="11"/>
      <c r="S164" s="13" t="s">
        <v>36</v>
      </c>
      <c r="T164" s="11"/>
      <c r="U164" s="23"/>
      <c r="V164" s="23"/>
      <c r="W164" s="23"/>
      <c r="X164" s="23"/>
      <c r="Y164" s="23"/>
    </row>
    <row r="165" spans="1:25" s="24" customFormat="1" ht="38.25" customHeight="1" x14ac:dyDescent="0.25">
      <c r="A165" s="24" t="str">
        <f t="shared" si="2"/>
        <v>UTI-CCO-EEC</v>
      </c>
      <c r="B165" s="50" t="s">
        <v>880</v>
      </c>
      <c r="C165" s="51" t="s">
        <v>423</v>
      </c>
      <c r="D165" s="53" t="s">
        <v>867</v>
      </c>
      <c r="E165" s="84" t="s">
        <v>1164</v>
      </c>
      <c r="F165" s="53" t="s">
        <v>110</v>
      </c>
      <c r="G165" s="53" t="s">
        <v>110</v>
      </c>
      <c r="H165" s="54" t="s">
        <v>177</v>
      </c>
      <c r="I165" s="46" t="s">
        <v>173</v>
      </c>
      <c r="J165" s="54" t="s">
        <v>34</v>
      </c>
      <c r="K165" s="32" t="s">
        <v>174</v>
      </c>
      <c r="L165" s="43"/>
      <c r="M165" s="43"/>
      <c r="N165" s="42"/>
      <c r="O165" s="42"/>
      <c r="P165" s="33"/>
      <c r="Q165" s="40"/>
      <c r="R165" s="11"/>
      <c r="S165" s="13" t="s">
        <v>36</v>
      </c>
      <c r="T165" s="11"/>
      <c r="U165" s="23"/>
      <c r="V165" s="23"/>
      <c r="W165" s="23"/>
      <c r="X165" s="23"/>
      <c r="Y165" s="23"/>
    </row>
    <row r="166" spans="1:25" s="24" customFormat="1" ht="38.25" customHeight="1" x14ac:dyDescent="0.25">
      <c r="A166" s="24" t="str">
        <f t="shared" si="2"/>
        <v>UTI-CCO-EEC</v>
      </c>
      <c r="B166" s="50" t="s">
        <v>881</v>
      </c>
      <c r="C166" s="51" t="s">
        <v>423</v>
      </c>
      <c r="D166" s="53" t="s">
        <v>867</v>
      </c>
      <c r="E166" s="84" t="s">
        <v>1165</v>
      </c>
      <c r="F166" s="53" t="s">
        <v>110</v>
      </c>
      <c r="G166" s="53" t="s">
        <v>110</v>
      </c>
      <c r="H166" s="54" t="s">
        <v>177</v>
      </c>
      <c r="I166" s="46" t="s">
        <v>173</v>
      </c>
      <c r="J166" s="54" t="s">
        <v>34</v>
      </c>
      <c r="K166" s="32" t="s">
        <v>174</v>
      </c>
      <c r="L166" s="43"/>
      <c r="M166" s="43"/>
      <c r="N166" s="42"/>
      <c r="O166" s="42"/>
      <c r="P166" s="33"/>
      <c r="Q166" s="40"/>
      <c r="R166" s="11"/>
      <c r="S166" s="13" t="s">
        <v>36</v>
      </c>
      <c r="T166" s="11"/>
      <c r="U166" s="23"/>
      <c r="V166" s="23"/>
      <c r="W166" s="23"/>
      <c r="X166" s="23"/>
      <c r="Y166" s="23"/>
    </row>
    <row r="167" spans="1:25" s="24" customFormat="1" ht="38.25" customHeight="1" x14ac:dyDescent="0.25">
      <c r="A167" s="24" t="str">
        <f t="shared" si="2"/>
        <v>UTI-CCO-EEC</v>
      </c>
      <c r="B167" s="50" t="s">
        <v>882</v>
      </c>
      <c r="C167" s="51" t="s">
        <v>423</v>
      </c>
      <c r="D167" s="53" t="s">
        <v>868</v>
      </c>
      <c r="E167" s="84" t="s">
        <v>1166</v>
      </c>
      <c r="F167" s="53" t="s">
        <v>110</v>
      </c>
      <c r="G167" s="53" t="s">
        <v>110</v>
      </c>
      <c r="H167" s="54" t="s">
        <v>177</v>
      </c>
      <c r="I167" s="46" t="s">
        <v>173</v>
      </c>
      <c r="J167" s="54" t="s">
        <v>34</v>
      </c>
      <c r="K167" s="32" t="s">
        <v>174</v>
      </c>
      <c r="L167" s="43"/>
      <c r="M167" s="43"/>
      <c r="N167" s="42"/>
      <c r="O167" s="42"/>
      <c r="P167" s="33"/>
      <c r="Q167" s="40"/>
      <c r="R167" s="11"/>
      <c r="S167" s="13" t="s">
        <v>36</v>
      </c>
      <c r="T167" s="11"/>
      <c r="U167" s="23"/>
      <c r="V167" s="23"/>
      <c r="W167" s="23"/>
      <c r="X167" s="23"/>
      <c r="Y167" s="23"/>
    </row>
    <row r="168" spans="1:25" s="24" customFormat="1" ht="38.25" customHeight="1" x14ac:dyDescent="0.25">
      <c r="A168" s="24" t="str">
        <f t="shared" si="2"/>
        <v>UTI-CCO-EEC</v>
      </c>
      <c r="B168" s="50" t="s">
        <v>883</v>
      </c>
      <c r="C168" s="51" t="s">
        <v>423</v>
      </c>
      <c r="D168" s="53" t="s">
        <v>868</v>
      </c>
      <c r="E168" s="84" t="s">
        <v>1200</v>
      </c>
      <c r="F168" s="53" t="s">
        <v>110</v>
      </c>
      <c r="G168" s="53" t="s">
        <v>110</v>
      </c>
      <c r="H168" s="54" t="s">
        <v>177</v>
      </c>
      <c r="I168" s="46" t="s">
        <v>173</v>
      </c>
      <c r="J168" s="54" t="s">
        <v>34</v>
      </c>
      <c r="K168" s="32" t="s">
        <v>174</v>
      </c>
      <c r="L168" s="43"/>
      <c r="M168" s="43"/>
      <c r="N168" s="42"/>
      <c r="O168" s="42"/>
      <c r="P168" s="33"/>
      <c r="Q168" s="40"/>
      <c r="R168" s="11"/>
      <c r="S168" s="13" t="s">
        <v>36</v>
      </c>
      <c r="T168" s="11"/>
      <c r="U168" s="23"/>
      <c r="V168" s="23"/>
      <c r="W168" s="23"/>
      <c r="X168" s="23"/>
      <c r="Y168" s="23"/>
    </row>
    <row r="169" spans="1:25" s="24" customFormat="1" ht="38.25" customHeight="1" x14ac:dyDescent="0.25">
      <c r="A169" s="24" t="str">
        <f t="shared" si="2"/>
        <v>UTI-CCO-EEC</v>
      </c>
      <c r="B169" s="50" t="s">
        <v>884</v>
      </c>
      <c r="C169" s="51" t="s">
        <v>423</v>
      </c>
      <c r="D169" s="53" t="s">
        <v>868</v>
      </c>
      <c r="E169" s="84" t="s">
        <v>1201</v>
      </c>
      <c r="F169" s="53" t="s">
        <v>110</v>
      </c>
      <c r="G169" s="53" t="s">
        <v>110</v>
      </c>
      <c r="H169" s="54" t="s">
        <v>177</v>
      </c>
      <c r="I169" s="46" t="s">
        <v>173</v>
      </c>
      <c r="J169" s="54" t="s">
        <v>34</v>
      </c>
      <c r="K169" s="32" t="s">
        <v>174</v>
      </c>
      <c r="L169" s="43"/>
      <c r="M169" s="43"/>
      <c r="N169" s="42"/>
      <c r="O169" s="42"/>
      <c r="P169" s="33"/>
      <c r="Q169" s="40"/>
      <c r="R169" s="11"/>
      <c r="S169" s="13" t="s">
        <v>36</v>
      </c>
      <c r="T169" s="11"/>
      <c r="U169" s="23"/>
      <c r="V169" s="23"/>
      <c r="W169" s="23"/>
      <c r="X169" s="23"/>
      <c r="Y169" s="23"/>
    </row>
    <row r="170" spans="1:25" s="24" customFormat="1" ht="38.25" customHeight="1" x14ac:dyDescent="0.25">
      <c r="A170" s="24" t="str">
        <f t="shared" si="2"/>
        <v>UTI-CCO-EEC</v>
      </c>
      <c r="B170" s="50" t="s">
        <v>885</v>
      </c>
      <c r="C170" s="51" t="s">
        <v>1312</v>
      </c>
      <c r="D170" s="53" t="s">
        <v>869</v>
      </c>
      <c r="E170" s="84" t="s">
        <v>1359</v>
      </c>
      <c r="F170" s="53" t="s">
        <v>40</v>
      </c>
      <c r="G170" s="53" t="s">
        <v>40</v>
      </c>
      <c r="H170" s="54" t="s">
        <v>177</v>
      </c>
      <c r="I170" s="46" t="s">
        <v>173</v>
      </c>
      <c r="J170" s="54" t="s">
        <v>34</v>
      </c>
      <c r="K170" s="32" t="s">
        <v>174</v>
      </c>
      <c r="L170" s="43"/>
      <c r="M170" s="43"/>
      <c r="N170" s="42"/>
      <c r="O170" s="42"/>
      <c r="P170" s="33"/>
      <c r="Q170" s="40"/>
      <c r="R170" s="11"/>
      <c r="S170" s="13" t="s">
        <v>36</v>
      </c>
      <c r="T170" s="11"/>
      <c r="U170" s="23"/>
      <c r="V170" s="23"/>
      <c r="W170" s="23"/>
      <c r="X170" s="23"/>
      <c r="Y170" s="23"/>
    </row>
    <row r="171" spans="1:25" s="24" customFormat="1" ht="38.25" customHeight="1" x14ac:dyDescent="0.25">
      <c r="A171" s="24" t="str">
        <f t="shared" si="2"/>
        <v>UTI-CCO-EEC</v>
      </c>
      <c r="B171" s="50" t="s">
        <v>886</v>
      </c>
      <c r="C171" s="51" t="s">
        <v>1312</v>
      </c>
      <c r="D171" s="53" t="s">
        <v>869</v>
      </c>
      <c r="E171" s="84" t="s">
        <v>1360</v>
      </c>
      <c r="F171" s="53" t="s">
        <v>40</v>
      </c>
      <c r="G171" s="53" t="s">
        <v>40</v>
      </c>
      <c r="H171" s="54" t="s">
        <v>177</v>
      </c>
      <c r="I171" s="46" t="s">
        <v>173</v>
      </c>
      <c r="J171" s="54" t="s">
        <v>34</v>
      </c>
      <c r="K171" s="32" t="s">
        <v>174</v>
      </c>
      <c r="L171" s="43"/>
      <c r="M171" s="43"/>
      <c r="N171" s="42"/>
      <c r="O171" s="42"/>
      <c r="P171" s="33"/>
      <c r="Q171" s="40"/>
      <c r="R171" s="11"/>
      <c r="S171" s="13" t="s">
        <v>36</v>
      </c>
      <c r="T171" s="11"/>
      <c r="U171" s="23"/>
      <c r="V171" s="23"/>
      <c r="W171" s="23"/>
      <c r="X171" s="23"/>
      <c r="Y171" s="23"/>
    </row>
    <row r="172" spans="1:25" s="24" customFormat="1" ht="38.25" x14ac:dyDescent="0.25">
      <c r="A172" s="24" t="str">
        <f t="shared" si="2"/>
        <v>UTI-CCO-EEC</v>
      </c>
      <c r="B172" s="50" t="s">
        <v>887</v>
      </c>
      <c r="C172" s="51" t="s">
        <v>1257</v>
      </c>
      <c r="D172" s="53" t="s">
        <v>870</v>
      </c>
      <c r="E172" s="84" t="s">
        <v>1271</v>
      </c>
      <c r="F172" s="85" t="s">
        <v>31</v>
      </c>
      <c r="G172" s="85" t="s">
        <v>31</v>
      </c>
      <c r="H172" s="54" t="s">
        <v>177</v>
      </c>
      <c r="I172" s="46" t="s">
        <v>173</v>
      </c>
      <c r="J172" s="54" t="s">
        <v>34</v>
      </c>
      <c r="K172" s="32" t="s">
        <v>174</v>
      </c>
      <c r="L172" s="43"/>
      <c r="M172" s="43"/>
      <c r="N172" s="42"/>
      <c r="O172" s="42"/>
      <c r="P172" s="33"/>
      <c r="Q172" s="40"/>
      <c r="R172" s="11"/>
      <c r="S172" s="13" t="s">
        <v>36</v>
      </c>
      <c r="T172" s="11"/>
      <c r="U172" s="23"/>
      <c r="V172" s="23"/>
      <c r="W172" s="23"/>
      <c r="X172" s="23"/>
      <c r="Y172" s="23"/>
    </row>
    <row r="173" spans="1:25" s="24" customFormat="1" ht="89.25" customHeight="1" x14ac:dyDescent="0.25">
      <c r="B173" s="50" t="s">
        <v>878</v>
      </c>
      <c r="C173" s="51" t="s">
        <v>1257</v>
      </c>
      <c r="D173" s="53" t="s">
        <v>870</v>
      </c>
      <c r="E173" s="84" t="s">
        <v>1272</v>
      </c>
      <c r="F173" s="85" t="s">
        <v>40</v>
      </c>
      <c r="G173" s="85" t="s">
        <v>40</v>
      </c>
      <c r="H173" s="54" t="s">
        <v>177</v>
      </c>
      <c r="I173" s="46" t="s">
        <v>173</v>
      </c>
      <c r="J173" s="54" t="s">
        <v>34</v>
      </c>
      <c r="K173" s="32" t="s">
        <v>174</v>
      </c>
      <c r="L173" s="43"/>
      <c r="M173" s="43"/>
      <c r="N173" s="42"/>
      <c r="O173" s="42"/>
      <c r="P173" s="33"/>
      <c r="Q173" s="40"/>
      <c r="R173" s="11"/>
      <c r="S173" s="13" t="s">
        <v>36</v>
      </c>
      <c r="T173" s="11"/>
      <c r="U173" s="23"/>
      <c r="V173" s="23"/>
      <c r="W173" s="23"/>
      <c r="X173" s="23"/>
      <c r="Y173" s="23"/>
    </row>
    <row r="174" spans="1:25" s="24" customFormat="1" ht="38.25" customHeight="1" x14ac:dyDescent="0.25">
      <c r="A174" s="24" t="str">
        <f t="shared" si="2"/>
        <v>UTI-CCO-EEC</v>
      </c>
      <c r="B174" s="50" t="s">
        <v>888</v>
      </c>
      <c r="C174" s="51" t="s">
        <v>423</v>
      </c>
      <c r="D174" s="53" t="s">
        <v>864</v>
      </c>
      <c r="E174" s="84" t="s">
        <v>1167</v>
      </c>
      <c r="F174" s="53" t="s">
        <v>110</v>
      </c>
      <c r="G174" s="53" t="s">
        <v>110</v>
      </c>
      <c r="H174" s="54" t="s">
        <v>177</v>
      </c>
      <c r="I174" s="46" t="s">
        <v>173</v>
      </c>
      <c r="J174" s="54" t="s">
        <v>34</v>
      </c>
      <c r="K174" s="32" t="s">
        <v>174</v>
      </c>
      <c r="L174" s="43"/>
      <c r="M174" s="43"/>
      <c r="N174" s="42"/>
      <c r="O174" s="42"/>
      <c r="P174" s="33"/>
      <c r="Q174" s="40"/>
      <c r="R174" s="11"/>
      <c r="S174" s="13" t="s">
        <v>36</v>
      </c>
      <c r="T174" s="11"/>
      <c r="U174" s="23"/>
      <c r="V174" s="23"/>
      <c r="W174" s="23"/>
      <c r="X174" s="23"/>
      <c r="Y174" s="23"/>
    </row>
    <row r="175" spans="1:25" s="24" customFormat="1" ht="51" customHeight="1" x14ac:dyDescent="0.25">
      <c r="A175" s="24" t="str">
        <f t="shared" si="2"/>
        <v>UTI-CCO-EEC</v>
      </c>
      <c r="B175" s="50" t="s">
        <v>889</v>
      </c>
      <c r="C175" s="51" t="s">
        <v>423</v>
      </c>
      <c r="D175" s="53" t="s">
        <v>864</v>
      </c>
      <c r="E175" s="84" t="s">
        <v>1168</v>
      </c>
      <c r="F175" s="53" t="s">
        <v>110</v>
      </c>
      <c r="G175" s="53" t="s">
        <v>110</v>
      </c>
      <c r="H175" s="54" t="s">
        <v>177</v>
      </c>
      <c r="I175" s="46" t="s">
        <v>173</v>
      </c>
      <c r="J175" s="54" t="s">
        <v>34</v>
      </c>
      <c r="K175" s="32" t="s">
        <v>174</v>
      </c>
      <c r="L175" s="43"/>
      <c r="M175" s="43"/>
      <c r="N175" s="42"/>
      <c r="O175" s="42"/>
      <c r="P175" s="33"/>
      <c r="Q175" s="40"/>
      <c r="R175" s="11"/>
      <c r="S175" s="13" t="s">
        <v>36</v>
      </c>
      <c r="T175" s="11"/>
      <c r="U175" s="23"/>
      <c r="V175" s="23"/>
      <c r="W175" s="23"/>
      <c r="X175" s="23"/>
      <c r="Y175" s="23"/>
    </row>
    <row r="176" spans="1:25" s="24" customFormat="1" ht="51" customHeight="1" x14ac:dyDescent="0.25">
      <c r="A176" s="24" t="str">
        <f t="shared" si="2"/>
        <v>UTI-CCO-EEC</v>
      </c>
      <c r="B176" s="50" t="s">
        <v>890</v>
      </c>
      <c r="C176" s="51" t="s">
        <v>423</v>
      </c>
      <c r="D176" s="53" t="s">
        <v>864</v>
      </c>
      <c r="E176" s="84" t="s">
        <v>1202</v>
      </c>
      <c r="F176" s="53" t="s">
        <v>110</v>
      </c>
      <c r="G176" s="53" t="s">
        <v>110</v>
      </c>
      <c r="H176" s="54" t="s">
        <v>177</v>
      </c>
      <c r="I176" s="46" t="s">
        <v>173</v>
      </c>
      <c r="J176" s="54" t="s">
        <v>34</v>
      </c>
      <c r="K176" s="32" t="s">
        <v>174</v>
      </c>
      <c r="L176" s="43"/>
      <c r="M176" s="43"/>
      <c r="N176" s="42"/>
      <c r="O176" s="42"/>
      <c r="P176" s="33"/>
      <c r="Q176" s="40"/>
      <c r="R176" s="11"/>
      <c r="S176" s="13" t="s">
        <v>36</v>
      </c>
      <c r="T176" s="11"/>
      <c r="U176" s="23"/>
      <c r="V176" s="23"/>
      <c r="W176" s="23"/>
      <c r="X176" s="23"/>
      <c r="Y176" s="23"/>
    </row>
    <row r="177" spans="1:25" s="24" customFormat="1" ht="25.5" customHeight="1" x14ac:dyDescent="0.25">
      <c r="A177" s="24" t="str">
        <f t="shared" si="2"/>
        <v>UTI-CCO-EEC</v>
      </c>
      <c r="B177" s="50" t="s">
        <v>891</v>
      </c>
      <c r="C177" s="51" t="s">
        <v>423</v>
      </c>
      <c r="D177" s="53" t="s">
        <v>864</v>
      </c>
      <c r="E177" s="84" t="s">
        <v>1169</v>
      </c>
      <c r="F177" s="53" t="s">
        <v>110</v>
      </c>
      <c r="G177" s="53" t="s">
        <v>110</v>
      </c>
      <c r="H177" s="54" t="s">
        <v>177</v>
      </c>
      <c r="I177" s="46" t="s">
        <v>173</v>
      </c>
      <c r="J177" s="54" t="s">
        <v>34</v>
      </c>
      <c r="K177" s="32" t="s">
        <v>174</v>
      </c>
      <c r="L177" s="43"/>
      <c r="M177" s="43"/>
      <c r="N177" s="42"/>
      <c r="O177" s="42"/>
      <c r="P177" s="33"/>
      <c r="Q177" s="40"/>
      <c r="R177" s="11"/>
      <c r="S177" s="13" t="s">
        <v>36</v>
      </c>
      <c r="T177" s="11"/>
      <c r="U177" s="23"/>
      <c r="V177" s="23"/>
      <c r="W177" s="23"/>
      <c r="X177" s="23"/>
      <c r="Y177" s="23"/>
    </row>
    <row r="178" spans="1:25" s="24" customFormat="1" ht="38.25" customHeight="1" x14ac:dyDescent="0.25">
      <c r="A178" s="24" t="str">
        <f t="shared" si="2"/>
        <v>UTI-CCO-EEC</v>
      </c>
      <c r="B178" s="50" t="s">
        <v>892</v>
      </c>
      <c r="C178" s="51" t="s">
        <v>423</v>
      </c>
      <c r="D178" s="53" t="s">
        <v>864</v>
      </c>
      <c r="E178" s="84" t="s">
        <v>1170</v>
      </c>
      <c r="F178" s="53" t="s">
        <v>110</v>
      </c>
      <c r="G178" s="53" t="s">
        <v>110</v>
      </c>
      <c r="H178" s="54" t="s">
        <v>177</v>
      </c>
      <c r="I178" s="46" t="s">
        <v>173</v>
      </c>
      <c r="J178" s="54" t="s">
        <v>34</v>
      </c>
      <c r="K178" s="32" t="s">
        <v>174</v>
      </c>
      <c r="L178" s="43"/>
      <c r="M178" s="43"/>
      <c r="N178" s="42"/>
      <c r="O178" s="42"/>
      <c r="P178" s="33"/>
      <c r="Q178" s="40"/>
      <c r="R178" s="11"/>
      <c r="S178" s="13" t="s">
        <v>36</v>
      </c>
      <c r="T178" s="11"/>
      <c r="U178" s="23"/>
      <c r="V178" s="23"/>
      <c r="W178" s="23"/>
      <c r="X178" s="23"/>
      <c r="Y178" s="23"/>
    </row>
    <row r="179" spans="1:25" s="24" customFormat="1" ht="38.25" customHeight="1" x14ac:dyDescent="0.25">
      <c r="A179" s="24" t="str">
        <f t="shared" si="2"/>
        <v>UTI-CCO-EEC</v>
      </c>
      <c r="B179" s="50" t="s">
        <v>893</v>
      </c>
      <c r="C179" s="51" t="s">
        <v>423</v>
      </c>
      <c r="D179" s="53" t="s">
        <v>871</v>
      </c>
      <c r="E179" s="84" t="s">
        <v>1171</v>
      </c>
      <c r="F179" s="53" t="s">
        <v>110</v>
      </c>
      <c r="G179" s="53" t="s">
        <v>110</v>
      </c>
      <c r="H179" s="54" t="s">
        <v>177</v>
      </c>
      <c r="I179" s="46" t="s">
        <v>173</v>
      </c>
      <c r="J179" s="54" t="s">
        <v>34</v>
      </c>
      <c r="K179" s="32" t="s">
        <v>174</v>
      </c>
      <c r="L179" s="43"/>
      <c r="M179" s="43"/>
      <c r="N179" s="42"/>
      <c r="O179" s="42"/>
      <c r="P179" s="33"/>
      <c r="Q179" s="40"/>
      <c r="R179" s="11"/>
      <c r="S179" s="13" t="s">
        <v>36</v>
      </c>
      <c r="T179" s="11"/>
      <c r="U179" s="23"/>
      <c r="V179" s="23"/>
      <c r="W179" s="23"/>
      <c r="X179" s="23"/>
      <c r="Y179" s="23"/>
    </row>
    <row r="180" spans="1:25" s="24" customFormat="1" ht="38.25" customHeight="1" x14ac:dyDescent="0.25">
      <c r="A180" s="24" t="str">
        <f t="shared" si="2"/>
        <v>UTI-CCO-EEC</v>
      </c>
      <c r="B180" s="50" t="s">
        <v>894</v>
      </c>
      <c r="C180" s="51" t="s">
        <v>423</v>
      </c>
      <c r="D180" s="53" t="s">
        <v>871</v>
      </c>
      <c r="E180" s="84" t="s">
        <v>1172</v>
      </c>
      <c r="F180" s="53" t="s">
        <v>110</v>
      </c>
      <c r="G180" s="53" t="s">
        <v>110</v>
      </c>
      <c r="H180" s="54" t="s">
        <v>177</v>
      </c>
      <c r="I180" s="46" t="s">
        <v>173</v>
      </c>
      <c r="J180" s="54" t="s">
        <v>34</v>
      </c>
      <c r="K180" s="32" t="s">
        <v>174</v>
      </c>
      <c r="L180" s="43"/>
      <c r="M180" s="43"/>
      <c r="N180" s="42"/>
      <c r="O180" s="42"/>
      <c r="P180" s="33"/>
      <c r="Q180" s="40"/>
      <c r="R180" s="11"/>
      <c r="S180" s="13" t="s">
        <v>36</v>
      </c>
      <c r="T180" s="11"/>
      <c r="U180" s="23"/>
      <c r="V180" s="23"/>
      <c r="W180" s="23"/>
      <c r="X180" s="23"/>
      <c r="Y180" s="23"/>
    </row>
    <row r="181" spans="1:25" s="24" customFormat="1" ht="38.25" customHeight="1" x14ac:dyDescent="0.25">
      <c r="A181" s="24" t="str">
        <f t="shared" si="2"/>
        <v>UTI-CCO-EEC</v>
      </c>
      <c r="B181" s="50" t="s">
        <v>895</v>
      </c>
      <c r="C181" s="51" t="s">
        <v>423</v>
      </c>
      <c r="D181" s="53" t="s">
        <v>871</v>
      </c>
      <c r="E181" s="84" t="s">
        <v>1173</v>
      </c>
      <c r="F181" s="53" t="s">
        <v>110</v>
      </c>
      <c r="G181" s="53" t="s">
        <v>110</v>
      </c>
      <c r="H181" s="54" t="s">
        <v>177</v>
      </c>
      <c r="I181" s="46" t="s">
        <v>173</v>
      </c>
      <c r="J181" s="54" t="s">
        <v>34</v>
      </c>
      <c r="K181" s="32" t="s">
        <v>174</v>
      </c>
      <c r="L181" s="43"/>
      <c r="M181" s="43"/>
      <c r="N181" s="42"/>
      <c r="O181" s="42"/>
      <c r="P181" s="33"/>
      <c r="Q181" s="40"/>
      <c r="R181" s="11"/>
      <c r="S181" s="13" t="s">
        <v>36</v>
      </c>
      <c r="T181" s="11"/>
      <c r="U181" s="23"/>
      <c r="V181" s="23"/>
      <c r="W181" s="23"/>
      <c r="X181" s="23"/>
      <c r="Y181" s="23"/>
    </row>
    <row r="182" spans="1:25" s="24" customFormat="1" ht="89.25" x14ac:dyDescent="0.25">
      <c r="A182" s="24" t="str">
        <f t="shared" si="2"/>
        <v>UTI-CCO-EEC</v>
      </c>
      <c r="B182" s="50" t="s">
        <v>896</v>
      </c>
      <c r="C182" s="51" t="s">
        <v>423</v>
      </c>
      <c r="D182" s="53" t="s">
        <v>871</v>
      </c>
      <c r="E182" s="84" t="s">
        <v>1174</v>
      </c>
      <c r="F182" s="53" t="s">
        <v>110</v>
      </c>
      <c r="G182" s="53" t="s">
        <v>110</v>
      </c>
      <c r="H182" s="54" t="s">
        <v>177</v>
      </c>
      <c r="I182" s="46" t="s">
        <v>173</v>
      </c>
      <c r="J182" s="54" t="s">
        <v>34</v>
      </c>
      <c r="K182" s="32" t="s">
        <v>174</v>
      </c>
      <c r="L182" s="43"/>
      <c r="M182" s="43"/>
      <c r="N182" s="42"/>
      <c r="O182" s="42"/>
      <c r="P182" s="33"/>
      <c r="Q182" s="40"/>
      <c r="R182" s="11"/>
      <c r="S182" s="13" t="s">
        <v>36</v>
      </c>
      <c r="T182" s="11"/>
      <c r="U182" s="23"/>
      <c r="V182" s="23"/>
      <c r="W182" s="23"/>
      <c r="X182" s="23"/>
      <c r="Y182" s="23"/>
    </row>
    <row r="183" spans="1:25" s="24" customFormat="1" ht="51" customHeight="1" x14ac:dyDescent="0.25">
      <c r="A183" s="24" t="str">
        <f t="shared" si="2"/>
        <v>UTI-CCO-EEC</v>
      </c>
      <c r="B183" s="50" t="s">
        <v>897</v>
      </c>
      <c r="C183" s="51" t="s">
        <v>423</v>
      </c>
      <c r="D183" s="53" t="s">
        <v>871</v>
      </c>
      <c r="E183" s="84" t="s">
        <v>1241</v>
      </c>
      <c r="F183" s="53" t="s">
        <v>110</v>
      </c>
      <c r="G183" s="53" t="s">
        <v>110</v>
      </c>
      <c r="H183" s="54" t="s">
        <v>177</v>
      </c>
      <c r="I183" s="46" t="s">
        <v>173</v>
      </c>
      <c r="J183" s="54" t="s">
        <v>34</v>
      </c>
      <c r="K183" s="32" t="s">
        <v>174</v>
      </c>
      <c r="L183" s="43"/>
      <c r="M183" s="43"/>
      <c r="N183" s="42"/>
      <c r="O183" s="42"/>
      <c r="P183" s="33"/>
      <c r="Q183" s="40"/>
      <c r="R183" s="11"/>
      <c r="S183" s="13" t="s">
        <v>36</v>
      </c>
      <c r="T183" s="11"/>
      <c r="U183" s="23"/>
      <c r="V183" s="23"/>
      <c r="W183" s="23"/>
      <c r="X183" s="23"/>
      <c r="Y183" s="23"/>
    </row>
    <row r="184" spans="1:25" s="24" customFormat="1" ht="89.25" x14ac:dyDescent="0.25">
      <c r="A184" s="24" t="str">
        <f t="shared" si="2"/>
        <v>UTI-CCO-EEC</v>
      </c>
      <c r="B184" s="50" t="s">
        <v>1254</v>
      </c>
      <c r="C184" s="51" t="s">
        <v>423</v>
      </c>
      <c r="D184" s="53" t="s">
        <v>871</v>
      </c>
      <c r="E184" s="84" t="s">
        <v>1242</v>
      </c>
      <c r="F184" s="53" t="s">
        <v>110</v>
      </c>
      <c r="G184" s="53" t="s">
        <v>110</v>
      </c>
      <c r="H184" s="54" t="s">
        <v>177</v>
      </c>
      <c r="I184" s="46" t="s">
        <v>173</v>
      </c>
      <c r="J184" s="54" t="s">
        <v>34</v>
      </c>
      <c r="K184" s="32" t="s">
        <v>174</v>
      </c>
      <c r="L184" s="43"/>
      <c r="M184" s="43"/>
      <c r="N184" s="42"/>
      <c r="O184" s="42"/>
      <c r="P184" s="33"/>
      <c r="Q184" s="40"/>
      <c r="R184" s="11"/>
      <c r="S184" s="13" t="s">
        <v>36</v>
      </c>
      <c r="T184" s="11"/>
      <c r="U184" s="23"/>
      <c r="V184" s="23"/>
      <c r="W184" s="23"/>
      <c r="X184" s="23"/>
      <c r="Y184" s="23"/>
    </row>
    <row r="185" spans="1:25" s="24" customFormat="1" ht="63.75" x14ac:dyDescent="0.25">
      <c r="B185" s="50" t="s">
        <v>1309</v>
      </c>
      <c r="C185" s="51" t="s">
        <v>1257</v>
      </c>
      <c r="D185" s="53" t="s">
        <v>235</v>
      </c>
      <c r="E185" s="84" t="s">
        <v>1310</v>
      </c>
      <c r="F185" s="53" t="s">
        <v>31</v>
      </c>
      <c r="G185" s="53" t="s">
        <v>31</v>
      </c>
      <c r="H185" s="54" t="s">
        <v>177</v>
      </c>
      <c r="I185" s="46" t="s">
        <v>173</v>
      </c>
      <c r="J185" s="54" t="s">
        <v>34</v>
      </c>
      <c r="K185" s="32" t="s">
        <v>174</v>
      </c>
      <c r="L185" s="43"/>
      <c r="M185" s="43"/>
      <c r="N185" s="42"/>
      <c r="O185" s="42"/>
      <c r="P185" s="33"/>
      <c r="Q185" s="40"/>
      <c r="R185" s="11"/>
      <c r="S185" s="13" t="s">
        <v>36</v>
      </c>
      <c r="T185" s="11"/>
      <c r="U185" s="23"/>
      <c r="V185" s="23"/>
      <c r="W185" s="23"/>
      <c r="X185" s="23"/>
      <c r="Y185" s="23"/>
    </row>
    <row r="186" spans="1:25" s="24" customFormat="1" ht="25.5" customHeight="1" x14ac:dyDescent="0.25">
      <c r="A186" s="24" t="str">
        <f t="shared" si="2"/>
        <v>UTI-CCO-MIN</v>
      </c>
      <c r="B186" s="50" t="s">
        <v>239</v>
      </c>
      <c r="C186" s="51" t="s">
        <v>29</v>
      </c>
      <c r="D186" s="53" t="s">
        <v>240</v>
      </c>
      <c r="E186" s="84" t="s">
        <v>1018</v>
      </c>
      <c r="F186" s="53" t="s">
        <v>40</v>
      </c>
      <c r="G186" s="53" t="s">
        <v>40</v>
      </c>
      <c r="H186" s="54" t="s">
        <v>180</v>
      </c>
      <c r="I186" s="46" t="s">
        <v>173</v>
      </c>
      <c r="J186" s="54" t="s">
        <v>34</v>
      </c>
      <c r="K186" s="32" t="s">
        <v>174</v>
      </c>
      <c r="L186" s="43"/>
      <c r="M186" s="43"/>
      <c r="N186" s="42"/>
      <c r="O186" s="42"/>
      <c r="P186" s="33"/>
      <c r="Q186" s="40"/>
      <c r="R186" s="11"/>
      <c r="S186" s="13" t="s">
        <v>36</v>
      </c>
      <c r="T186" s="11"/>
      <c r="U186" s="23"/>
      <c r="V186" s="23"/>
      <c r="W186" s="23"/>
      <c r="X186" s="23"/>
      <c r="Y186" s="23"/>
    </row>
    <row r="187" spans="1:25" s="24" customFormat="1" ht="38.25" customHeight="1" x14ac:dyDescent="0.25">
      <c r="A187" s="24" t="str">
        <f t="shared" si="2"/>
        <v>UTI-CCO-MIN</v>
      </c>
      <c r="B187" s="50" t="s">
        <v>241</v>
      </c>
      <c r="C187" s="51" t="s">
        <v>29</v>
      </c>
      <c r="D187" s="53" t="s">
        <v>242</v>
      </c>
      <c r="E187" s="84" t="s">
        <v>1019</v>
      </c>
      <c r="F187" s="53" t="s">
        <v>40</v>
      </c>
      <c r="G187" s="53" t="s">
        <v>40</v>
      </c>
      <c r="H187" s="54" t="s">
        <v>180</v>
      </c>
      <c r="I187" s="46" t="s">
        <v>173</v>
      </c>
      <c r="J187" s="54" t="s">
        <v>34</v>
      </c>
      <c r="K187" s="32" t="s">
        <v>174</v>
      </c>
      <c r="L187" s="43"/>
      <c r="M187" s="43"/>
      <c r="N187" s="42"/>
      <c r="O187" s="42"/>
      <c r="P187" s="33"/>
      <c r="Q187" s="40"/>
      <c r="R187" s="11"/>
      <c r="S187" s="13" t="s">
        <v>36</v>
      </c>
      <c r="T187" s="11"/>
      <c r="U187" s="23"/>
      <c r="V187" s="23"/>
      <c r="W187" s="23"/>
      <c r="X187" s="23"/>
      <c r="Y187" s="23"/>
    </row>
    <row r="188" spans="1:25" s="24" customFormat="1" ht="25.5" customHeight="1" x14ac:dyDescent="0.25">
      <c r="A188" s="24" t="str">
        <f t="shared" si="2"/>
        <v>UTI-CCO-MIN</v>
      </c>
      <c r="B188" s="50" t="s">
        <v>243</v>
      </c>
      <c r="C188" s="51" t="s">
        <v>29</v>
      </c>
      <c r="D188" s="53" t="s">
        <v>244</v>
      </c>
      <c r="E188" s="84" t="s">
        <v>1020</v>
      </c>
      <c r="F188" s="53" t="s">
        <v>40</v>
      </c>
      <c r="G188" s="53" t="s">
        <v>40</v>
      </c>
      <c r="H188" s="54" t="s">
        <v>180</v>
      </c>
      <c r="I188" s="46" t="s">
        <v>173</v>
      </c>
      <c r="J188" s="54" t="s">
        <v>34</v>
      </c>
      <c r="K188" s="32" t="s">
        <v>174</v>
      </c>
      <c r="L188" s="43"/>
      <c r="M188" s="43"/>
      <c r="N188" s="42"/>
      <c r="O188" s="42"/>
      <c r="P188" s="33"/>
      <c r="Q188" s="40"/>
      <c r="R188" s="11"/>
      <c r="S188" s="13" t="s">
        <v>36</v>
      </c>
      <c r="T188" s="11"/>
      <c r="U188" s="23"/>
      <c r="V188" s="23"/>
      <c r="W188" s="23"/>
      <c r="X188" s="23"/>
      <c r="Y188" s="23"/>
    </row>
    <row r="189" spans="1:25" s="24" customFormat="1" ht="25.5" customHeight="1" x14ac:dyDescent="0.25">
      <c r="A189" s="24" t="str">
        <f t="shared" si="2"/>
        <v>UTI-CCO-MIN</v>
      </c>
      <c r="B189" s="50" t="s">
        <v>245</v>
      </c>
      <c r="C189" s="51" t="s">
        <v>29</v>
      </c>
      <c r="D189" s="53" t="s">
        <v>246</v>
      </c>
      <c r="E189" s="84" t="s">
        <v>1021</v>
      </c>
      <c r="F189" s="53" t="s">
        <v>40</v>
      </c>
      <c r="G189" s="53" t="s">
        <v>40</v>
      </c>
      <c r="H189" s="54" t="s">
        <v>180</v>
      </c>
      <c r="I189" s="46" t="s">
        <v>173</v>
      </c>
      <c r="J189" s="54" t="s">
        <v>34</v>
      </c>
      <c r="K189" s="32" t="s">
        <v>174</v>
      </c>
      <c r="L189" s="43"/>
      <c r="M189" s="43"/>
      <c r="N189" s="42"/>
      <c r="O189" s="42"/>
      <c r="P189" s="33"/>
      <c r="Q189" s="40"/>
      <c r="R189" s="11"/>
      <c r="S189" s="13" t="s">
        <v>36</v>
      </c>
      <c r="T189" s="11"/>
      <c r="U189" s="23"/>
      <c r="V189" s="23"/>
      <c r="W189" s="23"/>
      <c r="X189" s="23"/>
      <c r="Y189" s="23"/>
    </row>
    <row r="190" spans="1:25" s="24" customFormat="1" ht="25.5" customHeight="1" x14ac:dyDescent="0.25">
      <c r="A190" s="24" t="str">
        <f t="shared" si="2"/>
        <v>UTI-CCO-MIN</v>
      </c>
      <c r="B190" s="50" t="s">
        <v>247</v>
      </c>
      <c r="C190" s="51" t="s">
        <v>29</v>
      </c>
      <c r="D190" s="53" t="s">
        <v>79</v>
      </c>
      <c r="E190" s="84" t="s">
        <v>1022</v>
      </c>
      <c r="F190" s="53" t="s">
        <v>40</v>
      </c>
      <c r="G190" s="53" t="s">
        <v>40</v>
      </c>
      <c r="H190" s="54" t="s">
        <v>180</v>
      </c>
      <c r="I190" s="46" t="s">
        <v>173</v>
      </c>
      <c r="J190" s="54" t="s">
        <v>34</v>
      </c>
      <c r="K190" s="32" t="s">
        <v>174</v>
      </c>
      <c r="L190" s="45"/>
      <c r="M190" s="43"/>
      <c r="N190" s="42"/>
      <c r="O190" s="42"/>
      <c r="P190" s="33"/>
      <c r="Q190" s="40"/>
      <c r="R190" s="11"/>
      <c r="S190" s="13" t="s">
        <v>36</v>
      </c>
      <c r="T190" s="11"/>
      <c r="U190" s="23"/>
      <c r="V190" s="23"/>
      <c r="W190" s="23"/>
      <c r="X190" s="23"/>
      <c r="Y190" s="23"/>
    </row>
    <row r="191" spans="1:25" s="24" customFormat="1" ht="25.5" customHeight="1" x14ac:dyDescent="0.25">
      <c r="A191" s="24" t="str">
        <f t="shared" si="2"/>
        <v>UTI-CCO-MIN</v>
      </c>
      <c r="B191" s="50" t="s">
        <v>248</v>
      </c>
      <c r="C191" s="51" t="s">
        <v>29</v>
      </c>
      <c r="D191" s="60" t="s">
        <v>79</v>
      </c>
      <c r="E191" s="84" t="s">
        <v>1023</v>
      </c>
      <c r="F191" s="60" t="s">
        <v>40</v>
      </c>
      <c r="G191" s="60" t="s">
        <v>40</v>
      </c>
      <c r="H191" s="54" t="s">
        <v>180</v>
      </c>
      <c r="I191" s="46" t="s">
        <v>173</v>
      </c>
      <c r="J191" s="54" t="s">
        <v>34</v>
      </c>
      <c r="K191" s="32" t="s">
        <v>174</v>
      </c>
      <c r="L191" s="43"/>
      <c r="M191" s="43"/>
      <c r="N191" s="42"/>
      <c r="O191" s="42"/>
      <c r="P191" s="33"/>
      <c r="Q191" s="40"/>
      <c r="R191" s="11"/>
      <c r="S191" s="13" t="s">
        <v>36</v>
      </c>
      <c r="T191" s="11"/>
      <c r="U191" s="23"/>
      <c r="V191" s="23"/>
      <c r="W191" s="23"/>
      <c r="X191" s="23"/>
      <c r="Y191" s="23"/>
    </row>
    <row r="192" spans="1:25" s="24" customFormat="1" ht="38.25" customHeight="1" x14ac:dyDescent="0.25">
      <c r="A192" s="24" t="str">
        <f t="shared" si="2"/>
        <v>UTI-CCO-AIN</v>
      </c>
      <c r="B192" s="50" t="s">
        <v>249</v>
      </c>
      <c r="C192" s="51" t="s">
        <v>29</v>
      </c>
      <c r="D192" s="53" t="s">
        <v>250</v>
      </c>
      <c r="E192" s="84" t="s">
        <v>1024</v>
      </c>
      <c r="F192" s="53" t="s">
        <v>31</v>
      </c>
      <c r="G192" s="53" t="s">
        <v>31</v>
      </c>
      <c r="H192" s="54" t="s">
        <v>183</v>
      </c>
      <c r="I192" s="46" t="s">
        <v>173</v>
      </c>
      <c r="J192" s="54" t="s">
        <v>34</v>
      </c>
      <c r="K192" s="32" t="s">
        <v>174</v>
      </c>
      <c r="L192" s="43"/>
      <c r="M192" s="43"/>
      <c r="N192" s="42"/>
      <c r="O192" s="42"/>
      <c r="P192" s="33"/>
      <c r="Q192" s="40"/>
      <c r="R192" s="11"/>
      <c r="S192" s="13" t="s">
        <v>36</v>
      </c>
      <c r="T192" s="11"/>
      <c r="U192" s="23"/>
      <c r="V192" s="23"/>
      <c r="W192" s="23"/>
      <c r="X192" s="23"/>
      <c r="Y192" s="23"/>
    </row>
    <row r="193" spans="1:25" s="24" customFormat="1" ht="25.5" customHeight="1" x14ac:dyDescent="0.25">
      <c r="A193" s="24" t="str">
        <f t="shared" si="2"/>
        <v>UTI-CCO-AIN</v>
      </c>
      <c r="B193" s="50" t="s">
        <v>251</v>
      </c>
      <c r="C193" s="51" t="s">
        <v>29</v>
      </c>
      <c r="D193" s="53" t="s">
        <v>252</v>
      </c>
      <c r="E193" s="84" t="s">
        <v>1025</v>
      </c>
      <c r="F193" s="53" t="s">
        <v>31</v>
      </c>
      <c r="G193" s="53" t="s">
        <v>31</v>
      </c>
      <c r="H193" s="54" t="s">
        <v>183</v>
      </c>
      <c r="I193" s="46" t="s">
        <v>173</v>
      </c>
      <c r="J193" s="54" t="s">
        <v>34</v>
      </c>
      <c r="K193" s="32" t="s">
        <v>174</v>
      </c>
      <c r="L193" s="43"/>
      <c r="M193" s="43"/>
      <c r="N193" s="42"/>
      <c r="O193" s="42"/>
      <c r="P193" s="33"/>
      <c r="Q193" s="40"/>
      <c r="R193" s="11"/>
      <c r="S193" s="13" t="s">
        <v>36</v>
      </c>
      <c r="T193" s="11"/>
      <c r="U193" s="23"/>
      <c r="V193" s="23"/>
      <c r="W193" s="23"/>
      <c r="X193" s="23"/>
      <c r="Y193" s="23"/>
    </row>
    <row r="194" spans="1:25" s="24" customFormat="1" ht="25.5" customHeight="1" x14ac:dyDescent="0.25">
      <c r="A194" s="24" t="str">
        <f t="shared" si="2"/>
        <v>UTI-CCO-AIN</v>
      </c>
      <c r="B194" s="50" t="s">
        <v>253</v>
      </c>
      <c r="C194" s="51" t="s">
        <v>29</v>
      </c>
      <c r="D194" s="53" t="s">
        <v>254</v>
      </c>
      <c r="E194" s="84" t="s">
        <v>1026</v>
      </c>
      <c r="F194" s="53" t="s">
        <v>40</v>
      </c>
      <c r="G194" s="53" t="s">
        <v>40</v>
      </c>
      <c r="H194" s="54" t="s">
        <v>183</v>
      </c>
      <c r="I194" s="46" t="s">
        <v>173</v>
      </c>
      <c r="J194" s="54" t="s">
        <v>34</v>
      </c>
      <c r="K194" s="32" t="s">
        <v>174</v>
      </c>
      <c r="L194" s="43"/>
      <c r="M194" s="43"/>
      <c r="N194" s="42"/>
      <c r="O194" s="42"/>
      <c r="P194" s="33"/>
      <c r="Q194" s="40"/>
      <c r="R194" s="11"/>
      <c r="S194" s="13" t="s">
        <v>36</v>
      </c>
      <c r="T194" s="11"/>
      <c r="U194" s="23"/>
      <c r="V194" s="23"/>
      <c r="W194" s="23"/>
      <c r="X194" s="23"/>
      <c r="Y194" s="23"/>
    </row>
    <row r="195" spans="1:25" s="24" customFormat="1" ht="25.5" customHeight="1" x14ac:dyDescent="0.25">
      <c r="A195" s="24" t="str">
        <f t="shared" si="2"/>
        <v>UTI-CCO-AIN</v>
      </c>
      <c r="B195" s="50" t="s">
        <v>255</v>
      </c>
      <c r="C195" s="51" t="s">
        <v>29</v>
      </c>
      <c r="D195" s="53" t="s">
        <v>256</v>
      </c>
      <c r="E195" s="84" t="s">
        <v>1027</v>
      </c>
      <c r="F195" s="53" t="s">
        <v>31</v>
      </c>
      <c r="G195" s="53" t="s">
        <v>31</v>
      </c>
      <c r="H195" s="54" t="s">
        <v>183</v>
      </c>
      <c r="I195" s="46" t="s">
        <v>173</v>
      </c>
      <c r="J195" s="54" t="s">
        <v>34</v>
      </c>
      <c r="K195" s="32" t="s">
        <v>174</v>
      </c>
      <c r="L195" s="43"/>
      <c r="M195" s="43"/>
      <c r="N195" s="42"/>
      <c r="O195" s="42"/>
      <c r="P195" s="33"/>
      <c r="Q195" s="40"/>
      <c r="R195" s="11"/>
      <c r="S195" s="13" t="s">
        <v>36</v>
      </c>
      <c r="T195" s="11"/>
      <c r="U195" s="23"/>
      <c r="V195" s="23"/>
      <c r="W195" s="23"/>
      <c r="X195" s="23"/>
      <c r="Y195" s="23"/>
    </row>
    <row r="196" spans="1:25" s="24" customFormat="1" ht="25.5" customHeight="1" x14ac:dyDescent="0.25">
      <c r="A196" s="24" t="str">
        <f t="shared" si="2"/>
        <v>UTI-CCO-PWE</v>
      </c>
      <c r="B196" s="50" t="s">
        <v>257</v>
      </c>
      <c r="C196" s="51" t="s">
        <v>29</v>
      </c>
      <c r="D196" s="53" t="s">
        <v>258</v>
      </c>
      <c r="E196" s="84" t="s">
        <v>1028</v>
      </c>
      <c r="F196" s="53" t="s">
        <v>31</v>
      </c>
      <c r="G196" s="53" t="s">
        <v>31</v>
      </c>
      <c r="H196" s="54" t="s">
        <v>186</v>
      </c>
      <c r="I196" s="46" t="s">
        <v>173</v>
      </c>
      <c r="J196" s="54" t="s">
        <v>34</v>
      </c>
      <c r="K196" s="32" t="s">
        <v>174</v>
      </c>
      <c r="L196" s="43"/>
      <c r="M196" s="43"/>
      <c r="N196" s="42"/>
      <c r="O196" s="42"/>
      <c r="P196" s="33"/>
      <c r="Q196" s="40"/>
      <c r="R196" s="11"/>
      <c r="S196" s="13" t="s">
        <v>36</v>
      </c>
      <c r="T196" s="11"/>
      <c r="U196" s="23"/>
      <c r="V196" s="23"/>
      <c r="W196" s="23"/>
      <c r="X196" s="23"/>
      <c r="Y196" s="23"/>
    </row>
    <row r="197" spans="1:25" s="24" customFormat="1" ht="38.25" customHeight="1" x14ac:dyDescent="0.25">
      <c r="A197" s="24" t="str">
        <f t="shared" si="2"/>
        <v>UTI-CCO-PWE</v>
      </c>
      <c r="B197" s="50" t="s">
        <v>259</v>
      </c>
      <c r="C197" s="51" t="s">
        <v>29</v>
      </c>
      <c r="D197" s="53" t="s">
        <v>260</v>
      </c>
      <c r="E197" s="84" t="s">
        <v>1029</v>
      </c>
      <c r="F197" s="53" t="s">
        <v>40</v>
      </c>
      <c r="G197" s="53" t="s">
        <v>40</v>
      </c>
      <c r="H197" s="54" t="s">
        <v>186</v>
      </c>
      <c r="I197" s="46" t="s">
        <v>173</v>
      </c>
      <c r="J197" s="54" t="s">
        <v>34</v>
      </c>
      <c r="K197" s="32" t="s">
        <v>174</v>
      </c>
      <c r="L197" s="43"/>
      <c r="M197" s="43"/>
      <c r="N197" s="42"/>
      <c r="O197" s="42"/>
      <c r="P197" s="33"/>
      <c r="Q197" s="40"/>
      <c r="R197" s="11"/>
      <c r="S197" s="13" t="s">
        <v>36</v>
      </c>
      <c r="T197" s="11"/>
      <c r="U197" s="23"/>
      <c r="V197" s="23"/>
      <c r="W197" s="23"/>
      <c r="X197" s="23"/>
      <c r="Y197" s="23"/>
    </row>
    <row r="198" spans="1:25" s="24" customFormat="1" ht="38.25" customHeight="1" x14ac:dyDescent="0.25">
      <c r="A198" s="24" t="str">
        <f t="shared" si="2"/>
        <v>UTI-CCO-PWE</v>
      </c>
      <c r="B198" s="50" t="s">
        <v>261</v>
      </c>
      <c r="C198" s="51" t="s">
        <v>29</v>
      </c>
      <c r="D198" s="53" t="s">
        <v>260</v>
      </c>
      <c r="E198" s="84" t="s">
        <v>1030</v>
      </c>
      <c r="F198" s="53" t="s">
        <v>40</v>
      </c>
      <c r="G198" s="53" t="s">
        <v>40</v>
      </c>
      <c r="H198" s="54" t="s">
        <v>186</v>
      </c>
      <c r="I198" s="46" t="s">
        <v>173</v>
      </c>
      <c r="J198" s="54" t="s">
        <v>34</v>
      </c>
      <c r="K198" s="32" t="s">
        <v>174</v>
      </c>
      <c r="L198" s="45"/>
      <c r="M198" s="43"/>
      <c r="N198" s="42"/>
      <c r="O198" s="42"/>
      <c r="P198" s="33"/>
      <c r="Q198" s="40"/>
      <c r="R198" s="11"/>
      <c r="S198" s="13" t="s">
        <v>36</v>
      </c>
      <c r="T198" s="11"/>
      <c r="U198" s="23"/>
      <c r="V198" s="23"/>
      <c r="W198" s="23"/>
      <c r="X198" s="23"/>
      <c r="Y198" s="23"/>
    </row>
    <row r="199" spans="1:25" s="24" customFormat="1" ht="25.5" customHeight="1" x14ac:dyDescent="0.25">
      <c r="A199" s="24" t="str">
        <f t="shared" si="2"/>
        <v>UTI-CCO-PWE</v>
      </c>
      <c r="B199" s="50" t="s">
        <v>262</v>
      </c>
      <c r="C199" s="51" t="s">
        <v>29</v>
      </c>
      <c r="D199" s="60" t="s">
        <v>263</v>
      </c>
      <c r="E199" s="84" t="s">
        <v>1311</v>
      </c>
      <c r="F199" s="60" t="s">
        <v>31</v>
      </c>
      <c r="G199" s="60" t="s">
        <v>31</v>
      </c>
      <c r="H199" s="54" t="s">
        <v>186</v>
      </c>
      <c r="I199" s="46" t="s">
        <v>173</v>
      </c>
      <c r="J199" s="54" t="s">
        <v>34</v>
      </c>
      <c r="K199" s="32" t="s">
        <v>174</v>
      </c>
      <c r="L199" s="43"/>
      <c r="M199" s="43"/>
      <c r="N199" s="42"/>
      <c r="O199" s="42"/>
      <c r="P199" s="33"/>
      <c r="Q199" s="40"/>
      <c r="R199" s="11"/>
      <c r="S199" s="13" t="s">
        <v>36</v>
      </c>
      <c r="T199" s="11"/>
      <c r="U199" s="23"/>
      <c r="V199" s="23"/>
      <c r="W199" s="23"/>
      <c r="X199" s="23"/>
      <c r="Y199" s="23"/>
    </row>
    <row r="200" spans="1:25" s="24" customFormat="1" ht="89.25" customHeight="1" x14ac:dyDescent="0.25">
      <c r="A200" s="24" t="str">
        <f t="shared" si="2"/>
        <v>UTI-CCO-PWE</v>
      </c>
      <c r="B200" s="50" t="s">
        <v>898</v>
      </c>
      <c r="C200" s="51" t="s">
        <v>1257</v>
      </c>
      <c r="D200" s="60" t="s">
        <v>861</v>
      </c>
      <c r="E200" s="84" t="s">
        <v>1273</v>
      </c>
      <c r="F200" s="85" t="s">
        <v>31</v>
      </c>
      <c r="G200" s="85" t="s">
        <v>31</v>
      </c>
      <c r="H200" s="54" t="s">
        <v>186</v>
      </c>
      <c r="I200" s="46" t="s">
        <v>173</v>
      </c>
      <c r="J200" s="54" t="s">
        <v>34</v>
      </c>
      <c r="K200" s="32" t="s">
        <v>174</v>
      </c>
      <c r="L200" s="43"/>
      <c r="M200" s="43"/>
      <c r="N200" s="42"/>
      <c r="O200" s="42"/>
      <c r="P200" s="33"/>
      <c r="Q200" s="40"/>
      <c r="R200" s="11"/>
      <c r="S200" s="13" t="s">
        <v>36</v>
      </c>
      <c r="T200" s="11"/>
      <c r="U200" s="23"/>
      <c r="V200" s="23"/>
      <c r="W200" s="23"/>
      <c r="X200" s="23"/>
      <c r="Y200" s="23"/>
    </row>
    <row r="201" spans="1:25" s="24" customFormat="1" ht="89.25" x14ac:dyDescent="0.25">
      <c r="A201" s="24" t="str">
        <f t="shared" si="2"/>
        <v>UTI-CCO-PWE</v>
      </c>
      <c r="B201" s="50" t="s">
        <v>899</v>
      </c>
      <c r="C201" s="51" t="s">
        <v>1257</v>
      </c>
      <c r="D201" s="60" t="s">
        <v>861</v>
      </c>
      <c r="E201" s="84" t="s">
        <v>1274</v>
      </c>
      <c r="F201" s="85" t="s">
        <v>31</v>
      </c>
      <c r="G201" s="85" t="s">
        <v>31</v>
      </c>
      <c r="H201" s="54" t="s">
        <v>186</v>
      </c>
      <c r="I201" s="46" t="s">
        <v>173</v>
      </c>
      <c r="J201" s="54" t="s">
        <v>34</v>
      </c>
      <c r="K201" s="32" t="s">
        <v>174</v>
      </c>
      <c r="L201" s="43"/>
      <c r="M201" s="43"/>
      <c r="N201" s="42"/>
      <c r="O201" s="42"/>
      <c r="P201" s="33"/>
      <c r="Q201" s="40"/>
      <c r="R201" s="11"/>
      <c r="S201" s="13" t="s">
        <v>36</v>
      </c>
      <c r="T201" s="11"/>
      <c r="U201" s="23"/>
      <c r="V201" s="23"/>
      <c r="W201" s="23"/>
      <c r="X201" s="23"/>
      <c r="Y201" s="23"/>
    </row>
    <row r="202" spans="1:25" s="24" customFormat="1" ht="25.5" customHeight="1" x14ac:dyDescent="0.25">
      <c r="A202" s="24" t="str">
        <f t="shared" si="2"/>
        <v>UTI-CCO-CAV</v>
      </c>
      <c r="B202" s="50" t="s">
        <v>264</v>
      </c>
      <c r="C202" s="51" t="s">
        <v>1312</v>
      </c>
      <c r="D202" s="60" t="s">
        <v>258</v>
      </c>
      <c r="E202" s="84" t="s">
        <v>1365</v>
      </c>
      <c r="F202" s="60" t="s">
        <v>40</v>
      </c>
      <c r="G202" s="60" t="s">
        <v>1364</v>
      </c>
      <c r="H202" s="54" t="s">
        <v>1363</v>
      </c>
      <c r="I202" s="46" t="s">
        <v>173</v>
      </c>
      <c r="J202" s="54" t="s">
        <v>34</v>
      </c>
      <c r="K202" s="32" t="s">
        <v>174</v>
      </c>
      <c r="L202" s="43"/>
      <c r="M202" s="43"/>
      <c r="N202" s="42"/>
      <c r="O202" s="42"/>
      <c r="P202" s="33"/>
      <c r="Q202" s="40"/>
      <c r="R202" s="11"/>
      <c r="S202" s="13" t="s">
        <v>36</v>
      </c>
      <c r="T202" s="11"/>
      <c r="U202" s="23"/>
      <c r="V202" s="23"/>
      <c r="W202" s="23"/>
      <c r="X202" s="23"/>
      <c r="Y202" s="23"/>
    </row>
    <row r="203" spans="1:25" s="24" customFormat="1" ht="25.5" customHeight="1" x14ac:dyDescent="0.25">
      <c r="A203" s="24" t="str">
        <f t="shared" si="2"/>
        <v>UTI-CCO-CAV</v>
      </c>
      <c r="B203" s="50" t="s">
        <v>265</v>
      </c>
      <c r="C203" s="51" t="s">
        <v>1312</v>
      </c>
      <c r="D203" s="60" t="s">
        <v>258</v>
      </c>
      <c r="E203" s="84" t="s">
        <v>1366</v>
      </c>
      <c r="F203" s="60" t="s">
        <v>1364</v>
      </c>
      <c r="G203" s="60" t="s">
        <v>31</v>
      </c>
      <c r="H203" s="54" t="s">
        <v>1363</v>
      </c>
      <c r="I203" s="46" t="s">
        <v>173</v>
      </c>
      <c r="J203" s="54" t="s">
        <v>34</v>
      </c>
      <c r="K203" s="32" t="s">
        <v>174</v>
      </c>
      <c r="L203" s="43"/>
      <c r="M203" s="43"/>
      <c r="N203" s="42"/>
      <c r="O203" s="42"/>
      <c r="P203" s="33"/>
      <c r="Q203" s="40"/>
      <c r="R203" s="11"/>
      <c r="S203" s="13" t="s">
        <v>36</v>
      </c>
      <c r="T203" s="11"/>
      <c r="U203" s="23"/>
      <c r="V203" s="23"/>
      <c r="W203" s="23"/>
      <c r="X203" s="23"/>
      <c r="Y203" s="23"/>
    </row>
    <row r="204" spans="1:25" s="24" customFormat="1" ht="25.5" customHeight="1" x14ac:dyDescent="0.25">
      <c r="A204" s="24" t="str">
        <f t="shared" si="2"/>
        <v>UTI-CCO-CAV</v>
      </c>
      <c r="B204" s="50" t="s">
        <v>266</v>
      </c>
      <c r="C204" s="51" t="s">
        <v>1312</v>
      </c>
      <c r="D204" s="53" t="s">
        <v>267</v>
      </c>
      <c r="E204" s="84" t="s">
        <v>1367</v>
      </c>
      <c r="F204" s="53" t="s">
        <v>31</v>
      </c>
      <c r="G204" s="53" t="s">
        <v>31</v>
      </c>
      <c r="H204" s="54" t="s">
        <v>1363</v>
      </c>
      <c r="I204" s="46" t="s">
        <v>173</v>
      </c>
      <c r="J204" s="54" t="s">
        <v>34</v>
      </c>
      <c r="K204" s="32" t="s">
        <v>174</v>
      </c>
      <c r="L204" s="43"/>
      <c r="M204" s="43"/>
      <c r="N204" s="42"/>
      <c r="O204" s="42"/>
      <c r="P204" s="33"/>
      <c r="Q204" s="40"/>
      <c r="R204" s="11"/>
      <c r="S204" s="13" t="s">
        <v>36</v>
      </c>
      <c r="T204" s="11"/>
      <c r="U204" s="23"/>
      <c r="V204" s="23"/>
      <c r="W204" s="23"/>
      <c r="X204" s="23"/>
      <c r="Y204" s="23"/>
    </row>
    <row r="205" spans="1:25" s="24" customFormat="1" ht="25.5" customHeight="1" x14ac:dyDescent="0.25">
      <c r="A205" s="24" t="str">
        <f t="shared" si="2"/>
        <v>UTI-CCO-CAV</v>
      </c>
      <c r="B205" s="50" t="s">
        <v>268</v>
      </c>
      <c r="C205" s="51" t="s">
        <v>1312</v>
      </c>
      <c r="D205" s="53" t="s">
        <v>179</v>
      </c>
      <c r="E205" s="84" t="s">
        <v>1368</v>
      </c>
      <c r="F205" s="53" t="s">
        <v>31</v>
      </c>
      <c r="G205" s="53" t="s">
        <v>31</v>
      </c>
      <c r="H205" s="54" t="s">
        <v>1363</v>
      </c>
      <c r="I205" s="46" t="s">
        <v>173</v>
      </c>
      <c r="J205" s="54" t="s">
        <v>34</v>
      </c>
      <c r="K205" s="32" t="s">
        <v>174</v>
      </c>
      <c r="L205" s="43"/>
      <c r="M205" s="43"/>
      <c r="N205" s="42"/>
      <c r="O205" s="42"/>
      <c r="P205" s="33"/>
      <c r="Q205" s="40"/>
      <c r="R205" s="11"/>
      <c r="S205" s="13" t="s">
        <v>36</v>
      </c>
      <c r="T205" s="11"/>
      <c r="U205" s="23"/>
      <c r="V205" s="23"/>
      <c r="W205" s="23"/>
      <c r="X205" s="23"/>
      <c r="Y205" s="23"/>
    </row>
    <row r="206" spans="1:25" s="24" customFormat="1" ht="25.5" customHeight="1" x14ac:dyDescent="0.25">
      <c r="B206" s="50" t="s">
        <v>269</v>
      </c>
      <c r="C206" s="51" t="s">
        <v>1312</v>
      </c>
      <c r="D206" s="53" t="s">
        <v>1203</v>
      </c>
      <c r="E206" s="84" t="s">
        <v>1369</v>
      </c>
      <c r="F206" s="53" t="s">
        <v>31</v>
      </c>
      <c r="G206" s="53" t="s">
        <v>31</v>
      </c>
      <c r="H206" s="54" t="s">
        <v>1363</v>
      </c>
      <c r="I206" s="46" t="s">
        <v>173</v>
      </c>
      <c r="J206" s="54" t="s">
        <v>34</v>
      </c>
      <c r="K206" s="32" t="s">
        <v>174</v>
      </c>
      <c r="L206" s="43"/>
      <c r="M206" s="43"/>
      <c r="N206" s="42"/>
      <c r="O206" s="42"/>
      <c r="P206" s="33"/>
      <c r="Q206" s="40"/>
      <c r="R206" s="11"/>
      <c r="S206" s="13" t="s">
        <v>36</v>
      </c>
      <c r="T206" s="11"/>
      <c r="U206" s="23"/>
      <c r="V206" s="23"/>
      <c r="W206" s="23"/>
      <c r="X206" s="23"/>
      <c r="Y206" s="23"/>
    </row>
    <row r="207" spans="1:25" s="24" customFormat="1" ht="89.25" customHeight="1" x14ac:dyDescent="0.25">
      <c r="A207" s="24" t="str">
        <f t="shared" si="2"/>
        <v>UTI-CCO-CAV</v>
      </c>
      <c r="B207" s="50" t="s">
        <v>900</v>
      </c>
      <c r="C207" s="51" t="s">
        <v>1312</v>
      </c>
      <c r="D207" s="53" t="s">
        <v>861</v>
      </c>
      <c r="E207" s="84" t="s">
        <v>1370</v>
      </c>
      <c r="F207" s="53" t="s">
        <v>31</v>
      </c>
      <c r="G207" s="53" t="s">
        <v>31</v>
      </c>
      <c r="H207" s="54" t="s">
        <v>1363</v>
      </c>
      <c r="I207" s="46" t="s">
        <v>173</v>
      </c>
      <c r="J207" s="54" t="s">
        <v>34</v>
      </c>
      <c r="K207" s="32" t="s">
        <v>174</v>
      </c>
      <c r="L207" s="43"/>
      <c r="M207" s="43"/>
      <c r="N207" s="42"/>
      <c r="O207" s="42"/>
      <c r="P207" s="33"/>
      <c r="Q207" s="40"/>
      <c r="R207" s="11"/>
      <c r="S207" s="13" t="s">
        <v>36</v>
      </c>
      <c r="T207" s="11"/>
      <c r="U207" s="23"/>
      <c r="V207" s="23"/>
      <c r="W207" s="23"/>
      <c r="X207" s="23"/>
      <c r="Y207" s="23"/>
    </row>
    <row r="208" spans="1:25" s="24" customFormat="1" ht="89.25" customHeight="1" x14ac:dyDescent="0.25">
      <c r="A208" s="24" t="str">
        <f t="shared" si="2"/>
        <v>UTI-CCO-CAV</v>
      </c>
      <c r="B208" s="50" t="s">
        <v>901</v>
      </c>
      <c r="C208" s="51" t="s">
        <v>1312</v>
      </c>
      <c r="D208" s="53" t="s">
        <v>861</v>
      </c>
      <c r="E208" s="84" t="s">
        <v>1371</v>
      </c>
      <c r="F208" s="53" t="s">
        <v>40</v>
      </c>
      <c r="G208" s="53" t="s">
        <v>40</v>
      </c>
      <c r="H208" s="54" t="s">
        <v>1363</v>
      </c>
      <c r="I208" s="46" t="s">
        <v>173</v>
      </c>
      <c r="J208" s="54" t="s">
        <v>34</v>
      </c>
      <c r="K208" s="32" t="s">
        <v>174</v>
      </c>
      <c r="L208" s="43"/>
      <c r="M208" s="43"/>
      <c r="N208" s="42"/>
      <c r="O208" s="42"/>
      <c r="P208" s="33"/>
      <c r="Q208" s="40"/>
      <c r="R208" s="11"/>
      <c r="S208" s="13" t="s">
        <v>36</v>
      </c>
      <c r="T208" s="11"/>
      <c r="U208" s="23"/>
      <c r="V208" s="23"/>
      <c r="W208" s="23"/>
      <c r="X208" s="23"/>
      <c r="Y208" s="23"/>
    </row>
    <row r="209" spans="1:25" s="24" customFormat="1" ht="25.5" x14ac:dyDescent="0.25">
      <c r="B209" s="50" t="s">
        <v>1204</v>
      </c>
      <c r="C209" s="51" t="s">
        <v>1312</v>
      </c>
      <c r="D209" s="53" t="s">
        <v>1205</v>
      </c>
      <c r="E209" s="84" t="s">
        <v>1372</v>
      </c>
      <c r="F209" s="53" t="s">
        <v>40</v>
      </c>
      <c r="G209" s="53" t="s">
        <v>40</v>
      </c>
      <c r="H209" s="54" t="s">
        <v>1363</v>
      </c>
      <c r="I209" s="46" t="s">
        <v>173</v>
      </c>
      <c r="J209" s="54" t="s">
        <v>34</v>
      </c>
      <c r="K209" s="32" t="s">
        <v>174</v>
      </c>
      <c r="L209" s="43"/>
      <c r="M209" s="43"/>
      <c r="N209" s="42"/>
      <c r="O209" s="42"/>
      <c r="P209" s="33"/>
      <c r="Q209" s="40"/>
      <c r="R209" s="11"/>
      <c r="S209" s="13" t="s">
        <v>36</v>
      </c>
      <c r="T209" s="11"/>
      <c r="U209" s="23"/>
      <c r="V209" s="23"/>
      <c r="W209" s="23"/>
      <c r="X209" s="23"/>
      <c r="Y209" s="23"/>
    </row>
    <row r="210" spans="1:25" s="24" customFormat="1" ht="25.5" customHeight="1" x14ac:dyDescent="0.25">
      <c r="A210" s="24" t="str">
        <f t="shared" si="2"/>
        <v>UTI-IDO-CAD</v>
      </c>
      <c r="B210" s="50" t="s">
        <v>271</v>
      </c>
      <c r="C210" s="51" t="s">
        <v>29</v>
      </c>
      <c r="D210" s="53" t="s">
        <v>272</v>
      </c>
      <c r="E210" s="84" t="s">
        <v>1031</v>
      </c>
      <c r="F210" s="53" t="s">
        <v>31</v>
      </c>
      <c r="G210" s="53" t="s">
        <v>31</v>
      </c>
      <c r="H210" s="54" t="s">
        <v>273</v>
      </c>
      <c r="I210" s="46" t="s">
        <v>173</v>
      </c>
      <c r="J210" s="54" t="s">
        <v>34</v>
      </c>
      <c r="K210" s="32" t="s">
        <v>274</v>
      </c>
      <c r="L210" s="43"/>
      <c r="M210" s="43"/>
      <c r="N210" s="42"/>
      <c r="O210" s="42"/>
      <c r="P210" s="33"/>
      <c r="Q210" s="40"/>
      <c r="R210" s="11"/>
      <c r="S210" s="13" t="s">
        <v>36</v>
      </c>
      <c r="T210" s="11"/>
      <c r="U210" s="23"/>
      <c r="V210" s="23"/>
      <c r="W210" s="23"/>
      <c r="X210" s="23"/>
      <c r="Y210" s="23"/>
    </row>
    <row r="211" spans="1:25" s="24" customFormat="1" ht="25.5" x14ac:dyDescent="0.25">
      <c r="A211" s="24" t="str">
        <f t="shared" si="2"/>
        <v>UTI-IDO-AGE</v>
      </c>
      <c r="B211" s="50" t="s">
        <v>275</v>
      </c>
      <c r="C211" s="51" t="s">
        <v>29</v>
      </c>
      <c r="D211" s="53" t="s">
        <v>276</v>
      </c>
      <c r="E211" s="84" t="s">
        <v>1032</v>
      </c>
      <c r="F211" s="53" t="s">
        <v>31</v>
      </c>
      <c r="G211" s="53" t="s">
        <v>31</v>
      </c>
      <c r="H211" s="54" t="s">
        <v>277</v>
      </c>
      <c r="I211" s="46" t="s">
        <v>173</v>
      </c>
      <c r="J211" s="54" t="s">
        <v>34</v>
      </c>
      <c r="K211" s="32" t="s">
        <v>274</v>
      </c>
      <c r="L211" s="43"/>
      <c r="M211" s="43"/>
      <c r="N211" s="42"/>
      <c r="O211" s="42"/>
      <c r="P211" s="33"/>
      <c r="Q211" s="40"/>
      <c r="R211" s="11"/>
      <c r="S211" s="13" t="s">
        <v>36</v>
      </c>
      <c r="T211" s="11"/>
      <c r="U211" s="23"/>
      <c r="V211" s="23"/>
      <c r="W211" s="23"/>
      <c r="X211" s="23"/>
      <c r="Y211" s="23"/>
    </row>
    <row r="212" spans="1:25" s="24" customFormat="1" ht="25.5" customHeight="1" x14ac:dyDescent="0.25">
      <c r="A212" s="24" t="str">
        <f t="shared" si="2"/>
        <v>UTI-IDO-PBL</v>
      </c>
      <c r="B212" s="50" t="s">
        <v>278</v>
      </c>
      <c r="C212" s="51" t="s">
        <v>29</v>
      </c>
      <c r="D212" s="53" t="s">
        <v>279</v>
      </c>
      <c r="E212" s="84" t="s">
        <v>1033</v>
      </c>
      <c r="F212" s="53" t="s">
        <v>31</v>
      </c>
      <c r="G212" s="53" t="s">
        <v>31</v>
      </c>
      <c r="H212" s="54" t="s">
        <v>279</v>
      </c>
      <c r="I212" s="46" t="s">
        <v>173</v>
      </c>
      <c r="J212" s="54" t="s">
        <v>34</v>
      </c>
      <c r="K212" s="32" t="s">
        <v>274</v>
      </c>
      <c r="L212" s="43"/>
      <c r="M212" s="43"/>
      <c r="N212" s="42"/>
      <c r="O212" s="42"/>
      <c r="P212" s="33"/>
      <c r="Q212" s="40"/>
      <c r="R212" s="11"/>
      <c r="S212" s="13" t="s">
        <v>36</v>
      </c>
      <c r="T212" s="11"/>
      <c r="U212" s="23"/>
      <c r="V212" s="23"/>
      <c r="W212" s="23"/>
      <c r="X212" s="23"/>
      <c r="Y212" s="23"/>
    </row>
    <row r="213" spans="1:25" s="24" customFormat="1" ht="25.5" customHeight="1" x14ac:dyDescent="0.25">
      <c r="A213" s="24" t="str">
        <f t="shared" si="2"/>
        <v>UTI-IDO-REC</v>
      </c>
      <c r="B213" s="50" t="s">
        <v>280</v>
      </c>
      <c r="C213" s="51" t="s">
        <v>29</v>
      </c>
      <c r="D213" s="53" t="s">
        <v>281</v>
      </c>
      <c r="E213" s="84" t="s">
        <v>1226</v>
      </c>
      <c r="F213" s="53" t="s">
        <v>31</v>
      </c>
      <c r="G213" s="53" t="s">
        <v>31</v>
      </c>
      <c r="H213" s="54" t="s">
        <v>281</v>
      </c>
      <c r="I213" s="46" t="s">
        <v>173</v>
      </c>
      <c r="J213" s="54" t="s">
        <v>34</v>
      </c>
      <c r="K213" s="32" t="s">
        <v>274</v>
      </c>
      <c r="L213" s="43"/>
      <c r="M213" s="43"/>
      <c r="N213" s="42"/>
      <c r="O213" s="42"/>
      <c r="P213" s="33"/>
      <c r="Q213" s="40"/>
      <c r="R213" s="11"/>
      <c r="S213" s="13" t="s">
        <v>36</v>
      </c>
      <c r="T213" s="11"/>
      <c r="U213" s="23"/>
      <c r="V213" s="23"/>
      <c r="W213" s="23"/>
      <c r="X213" s="23"/>
      <c r="Y213" s="23"/>
    </row>
    <row r="214" spans="1:25" s="24" customFormat="1" ht="25.5" customHeight="1" x14ac:dyDescent="0.25">
      <c r="A214" s="24" t="str">
        <f t="shared" si="2"/>
        <v>UTI-IDO-GSI</v>
      </c>
      <c r="B214" s="50" t="s">
        <v>282</v>
      </c>
      <c r="C214" s="51" t="s">
        <v>29</v>
      </c>
      <c r="D214" s="53" t="s">
        <v>283</v>
      </c>
      <c r="E214" s="84" t="s">
        <v>1034</v>
      </c>
      <c r="F214" s="53" t="s">
        <v>40</v>
      </c>
      <c r="G214" s="53" t="s">
        <v>40</v>
      </c>
      <c r="H214" s="54" t="s">
        <v>283</v>
      </c>
      <c r="I214" s="46" t="s">
        <v>173</v>
      </c>
      <c r="J214" s="54" t="s">
        <v>34</v>
      </c>
      <c r="K214" s="32" t="s">
        <v>274</v>
      </c>
      <c r="L214" s="45"/>
      <c r="M214" s="43"/>
      <c r="N214" s="42"/>
      <c r="O214" s="42"/>
      <c r="P214" s="33"/>
      <c r="Q214" s="40"/>
      <c r="R214" s="11"/>
      <c r="S214" s="13" t="s">
        <v>36</v>
      </c>
      <c r="T214" s="11"/>
      <c r="U214" s="23"/>
      <c r="V214" s="23"/>
      <c r="W214" s="23"/>
      <c r="X214" s="23"/>
      <c r="Y214" s="23"/>
    </row>
    <row r="215" spans="1:25" s="24" customFormat="1" ht="51" customHeight="1" x14ac:dyDescent="0.25">
      <c r="A215" s="24" t="str">
        <f t="shared" ref="A215:A280" si="3">LEFT(B215,11)</f>
        <v>UTI-IDO-ARP</v>
      </c>
      <c r="B215" s="50" t="s">
        <v>284</v>
      </c>
      <c r="C215" s="51" t="s">
        <v>29</v>
      </c>
      <c r="D215" s="60" t="s">
        <v>285</v>
      </c>
      <c r="E215" s="84" t="s">
        <v>1035</v>
      </c>
      <c r="F215" s="60" t="s">
        <v>31</v>
      </c>
      <c r="G215" s="60" t="s">
        <v>31</v>
      </c>
      <c r="H215" s="54" t="s">
        <v>285</v>
      </c>
      <c r="I215" s="46" t="s">
        <v>173</v>
      </c>
      <c r="J215" s="54" t="s">
        <v>34</v>
      </c>
      <c r="K215" s="32" t="s">
        <v>274</v>
      </c>
      <c r="L215" s="43"/>
      <c r="M215" s="43"/>
      <c r="N215" s="42"/>
      <c r="O215" s="42"/>
      <c r="P215" s="33"/>
      <c r="Q215" s="40"/>
      <c r="R215" s="11"/>
      <c r="S215" s="13" t="s">
        <v>36</v>
      </c>
      <c r="T215" s="11"/>
      <c r="U215" s="23"/>
      <c r="V215" s="23"/>
      <c r="W215" s="23"/>
      <c r="X215" s="23"/>
      <c r="Y215" s="23"/>
    </row>
    <row r="216" spans="1:25" s="24" customFormat="1" ht="38.25" customHeight="1" x14ac:dyDescent="0.25">
      <c r="A216" s="24" t="str">
        <f t="shared" si="3"/>
        <v>UTI-IDO-GDO</v>
      </c>
      <c r="B216" s="50" t="s">
        <v>286</v>
      </c>
      <c r="C216" s="51" t="s">
        <v>29</v>
      </c>
      <c r="D216" s="53" t="s">
        <v>287</v>
      </c>
      <c r="E216" s="84" t="s">
        <v>1036</v>
      </c>
      <c r="F216" s="53" t="s">
        <v>110</v>
      </c>
      <c r="G216" s="53" t="s">
        <v>40</v>
      </c>
      <c r="H216" s="54" t="s">
        <v>287</v>
      </c>
      <c r="I216" s="46" t="s">
        <v>173</v>
      </c>
      <c r="J216" s="54" t="s">
        <v>34</v>
      </c>
      <c r="K216" s="32" t="s">
        <v>274</v>
      </c>
      <c r="L216" s="43"/>
      <c r="M216" s="43"/>
      <c r="N216" s="42"/>
      <c r="O216" s="42"/>
      <c r="P216" s="33"/>
      <c r="Q216" s="40"/>
      <c r="R216" s="11"/>
      <c r="S216" s="13" t="s">
        <v>36</v>
      </c>
      <c r="T216" s="11"/>
      <c r="U216" s="23"/>
      <c r="V216" s="23"/>
      <c r="W216" s="23"/>
      <c r="X216" s="23"/>
      <c r="Y216" s="23"/>
    </row>
    <row r="217" spans="1:25" s="24" customFormat="1" ht="25.5" customHeight="1" x14ac:dyDescent="0.25">
      <c r="A217" s="24" t="str">
        <f t="shared" si="3"/>
        <v>UTI-IDO-CAD</v>
      </c>
      <c r="B217" s="50" t="s">
        <v>288</v>
      </c>
      <c r="C217" s="51" t="s">
        <v>29</v>
      </c>
      <c r="D217" s="53" t="s">
        <v>258</v>
      </c>
      <c r="E217" s="84" t="s">
        <v>1037</v>
      </c>
      <c r="F217" s="53" t="s">
        <v>31</v>
      </c>
      <c r="G217" s="53" t="s">
        <v>31</v>
      </c>
      <c r="H217" s="54" t="s">
        <v>273</v>
      </c>
      <c r="I217" s="46" t="s">
        <v>173</v>
      </c>
      <c r="J217" s="54" t="s">
        <v>34</v>
      </c>
      <c r="K217" s="32" t="s">
        <v>274</v>
      </c>
      <c r="L217" s="43"/>
      <c r="M217" s="43"/>
      <c r="N217" s="42"/>
      <c r="O217" s="42"/>
      <c r="P217" s="33"/>
      <c r="Q217" s="40"/>
      <c r="R217" s="11"/>
      <c r="S217" s="13" t="s">
        <v>36</v>
      </c>
      <c r="T217" s="11"/>
      <c r="U217" s="23"/>
      <c r="V217" s="23"/>
      <c r="W217" s="23"/>
      <c r="X217" s="23"/>
      <c r="Y217" s="23"/>
    </row>
    <row r="218" spans="1:25" s="24" customFormat="1" ht="51" customHeight="1" x14ac:dyDescent="0.25">
      <c r="A218" s="24" t="str">
        <f t="shared" si="3"/>
        <v>UTI-IDO-CAD</v>
      </c>
      <c r="B218" s="50" t="s">
        <v>289</v>
      </c>
      <c r="C218" s="51" t="s">
        <v>29</v>
      </c>
      <c r="D218" s="53" t="s">
        <v>290</v>
      </c>
      <c r="E218" s="84" t="s">
        <v>1038</v>
      </c>
      <c r="F218" s="53" t="s">
        <v>31</v>
      </c>
      <c r="G218" s="53" t="s">
        <v>31</v>
      </c>
      <c r="H218" s="54" t="s">
        <v>273</v>
      </c>
      <c r="I218" s="46" t="s">
        <v>173</v>
      </c>
      <c r="J218" s="54" t="s">
        <v>34</v>
      </c>
      <c r="K218" s="32" t="s">
        <v>274</v>
      </c>
      <c r="L218" s="43"/>
      <c r="M218" s="43"/>
      <c r="N218" s="42"/>
      <c r="O218" s="42"/>
      <c r="P218" s="33"/>
      <c r="Q218" s="40"/>
      <c r="R218" s="11"/>
      <c r="S218" s="13" t="s">
        <v>36</v>
      </c>
      <c r="T218" s="11"/>
      <c r="U218" s="23"/>
      <c r="V218" s="23"/>
      <c r="W218" s="23"/>
      <c r="X218" s="23"/>
      <c r="Y218" s="23"/>
    </row>
    <row r="219" spans="1:25" s="24" customFormat="1" ht="25.5" customHeight="1" x14ac:dyDescent="0.25">
      <c r="A219" s="24" t="str">
        <f t="shared" si="3"/>
        <v>UTI-IDO-CAD</v>
      </c>
      <c r="B219" s="50" t="s">
        <v>291</v>
      </c>
      <c r="C219" s="51" t="s">
        <v>29</v>
      </c>
      <c r="D219" s="53" t="s">
        <v>292</v>
      </c>
      <c r="E219" s="84" t="s">
        <v>1227</v>
      </c>
      <c r="F219" s="53" t="s">
        <v>40</v>
      </c>
      <c r="G219" s="53" t="s">
        <v>40</v>
      </c>
      <c r="H219" s="54" t="s">
        <v>273</v>
      </c>
      <c r="I219" s="46" t="s">
        <v>173</v>
      </c>
      <c r="J219" s="54" t="s">
        <v>34</v>
      </c>
      <c r="K219" s="32" t="s">
        <v>274</v>
      </c>
      <c r="L219" s="43"/>
      <c r="M219" s="43"/>
      <c r="N219" s="42"/>
      <c r="O219" s="42"/>
      <c r="P219" s="33"/>
      <c r="Q219" s="40"/>
      <c r="R219" s="11"/>
      <c r="S219" s="13" t="s">
        <v>36</v>
      </c>
      <c r="T219" s="11"/>
      <c r="U219" s="23"/>
      <c r="V219" s="23"/>
      <c r="W219" s="23"/>
      <c r="X219" s="23"/>
      <c r="Y219" s="23"/>
    </row>
    <row r="220" spans="1:25" s="24" customFormat="1" ht="38.25" customHeight="1" x14ac:dyDescent="0.25">
      <c r="A220" s="24" t="str">
        <f t="shared" si="3"/>
        <v>UTI-IDO-CAD</v>
      </c>
      <c r="B220" s="50" t="s">
        <v>293</v>
      </c>
      <c r="C220" s="51" t="s">
        <v>29</v>
      </c>
      <c r="D220" s="53" t="s">
        <v>292</v>
      </c>
      <c r="E220" s="84" t="s">
        <v>1039</v>
      </c>
      <c r="F220" s="53" t="s">
        <v>40</v>
      </c>
      <c r="G220" s="53" t="s">
        <v>40</v>
      </c>
      <c r="H220" s="54" t="s">
        <v>273</v>
      </c>
      <c r="I220" s="46" t="s">
        <v>173</v>
      </c>
      <c r="J220" s="54" t="s">
        <v>34</v>
      </c>
      <c r="K220" s="32" t="s">
        <v>274</v>
      </c>
      <c r="L220" s="43"/>
      <c r="M220" s="43"/>
      <c r="N220" s="42"/>
      <c r="O220" s="42"/>
      <c r="P220" s="33"/>
      <c r="Q220" s="40"/>
      <c r="R220" s="11"/>
      <c r="S220" s="13" t="s">
        <v>36</v>
      </c>
      <c r="T220" s="11"/>
      <c r="U220" s="23"/>
      <c r="V220" s="23"/>
      <c r="W220" s="23"/>
      <c r="X220" s="23"/>
      <c r="Y220" s="23"/>
    </row>
    <row r="221" spans="1:25" s="24" customFormat="1" ht="25.5" customHeight="1" x14ac:dyDescent="0.25">
      <c r="A221" s="24" t="str">
        <f t="shared" si="3"/>
        <v>UTI-IDO-CAD</v>
      </c>
      <c r="B221" s="50" t="s">
        <v>294</v>
      </c>
      <c r="C221" s="51" t="s">
        <v>29</v>
      </c>
      <c r="D221" s="53" t="s">
        <v>292</v>
      </c>
      <c r="E221" s="84" t="s">
        <v>1040</v>
      </c>
      <c r="F221" s="53" t="s">
        <v>40</v>
      </c>
      <c r="G221" s="53" t="s">
        <v>40</v>
      </c>
      <c r="H221" s="54" t="s">
        <v>273</v>
      </c>
      <c r="I221" s="46" t="s">
        <v>173</v>
      </c>
      <c r="J221" s="54" t="s">
        <v>34</v>
      </c>
      <c r="K221" s="32" t="s">
        <v>274</v>
      </c>
      <c r="L221" s="43"/>
      <c r="M221" s="43"/>
      <c r="N221" s="42"/>
      <c r="O221" s="42"/>
      <c r="P221" s="33"/>
      <c r="Q221" s="40"/>
      <c r="R221" s="11"/>
      <c r="S221" s="13" t="s">
        <v>36</v>
      </c>
      <c r="T221" s="11"/>
      <c r="U221" s="23"/>
      <c r="V221" s="23"/>
      <c r="W221" s="23"/>
      <c r="X221" s="23"/>
      <c r="Y221" s="23"/>
    </row>
    <row r="222" spans="1:25" s="24" customFormat="1" ht="25.5" customHeight="1" x14ac:dyDescent="0.25">
      <c r="A222" s="24" t="str">
        <f t="shared" si="3"/>
        <v>UTI-IDO-CAD</v>
      </c>
      <c r="B222" s="50" t="s">
        <v>295</v>
      </c>
      <c r="C222" s="51" t="s">
        <v>29</v>
      </c>
      <c r="D222" s="53" t="s">
        <v>296</v>
      </c>
      <c r="E222" s="84" t="s">
        <v>1206</v>
      </c>
      <c r="F222" s="53" t="s">
        <v>110</v>
      </c>
      <c r="G222" s="53" t="s">
        <v>110</v>
      </c>
      <c r="H222" s="54" t="s">
        <v>273</v>
      </c>
      <c r="I222" s="46" t="s">
        <v>173</v>
      </c>
      <c r="J222" s="54" t="s">
        <v>34</v>
      </c>
      <c r="K222" s="32" t="s">
        <v>297</v>
      </c>
      <c r="L222" s="43"/>
      <c r="M222" s="43"/>
      <c r="N222" s="42"/>
      <c r="O222" s="42"/>
      <c r="P222" s="33"/>
      <c r="Q222" s="40"/>
      <c r="R222" s="11"/>
      <c r="S222" s="13" t="s">
        <v>36</v>
      </c>
      <c r="T222" s="11"/>
      <c r="U222" s="23"/>
      <c r="V222" s="23"/>
      <c r="W222" s="23"/>
      <c r="X222" s="23"/>
      <c r="Y222" s="23"/>
    </row>
    <row r="223" spans="1:25" s="24" customFormat="1" ht="38.25" x14ac:dyDescent="0.25">
      <c r="A223" s="24" t="str">
        <f t="shared" si="3"/>
        <v>UTI-IDO-AGE</v>
      </c>
      <c r="B223" s="50" t="s">
        <v>298</v>
      </c>
      <c r="C223" s="51" t="s">
        <v>29</v>
      </c>
      <c r="D223" s="53" t="s">
        <v>258</v>
      </c>
      <c r="E223" s="84" t="s">
        <v>1235</v>
      </c>
      <c r="F223" s="53" t="s">
        <v>31</v>
      </c>
      <c r="G223" s="53" t="s">
        <v>31</v>
      </c>
      <c r="H223" s="54" t="s">
        <v>277</v>
      </c>
      <c r="I223" s="46" t="s">
        <v>173</v>
      </c>
      <c r="J223" s="54" t="s">
        <v>34</v>
      </c>
      <c r="K223" s="32" t="s">
        <v>274</v>
      </c>
      <c r="L223" s="45"/>
      <c r="M223" s="43"/>
      <c r="N223" s="42"/>
      <c r="O223" s="42"/>
      <c r="P223" s="33"/>
      <c r="Q223" s="40"/>
      <c r="R223" s="11"/>
      <c r="S223" s="13" t="s">
        <v>36</v>
      </c>
      <c r="T223" s="11"/>
      <c r="U223" s="23"/>
      <c r="V223" s="23"/>
      <c r="W223" s="23"/>
      <c r="X223" s="23"/>
      <c r="Y223" s="23"/>
    </row>
    <row r="224" spans="1:25" s="24" customFormat="1" ht="25.5" x14ac:dyDescent="0.25">
      <c r="A224" s="24" t="str">
        <f t="shared" si="3"/>
        <v>UTI-IDO-AGE</v>
      </c>
      <c r="B224" s="50" t="s">
        <v>299</v>
      </c>
      <c r="C224" s="51" t="s">
        <v>29</v>
      </c>
      <c r="D224" s="60" t="s">
        <v>258</v>
      </c>
      <c r="E224" s="84" t="s">
        <v>1041</v>
      </c>
      <c r="F224" s="60" t="s">
        <v>40</v>
      </c>
      <c r="G224" s="60" t="s">
        <v>40</v>
      </c>
      <c r="H224" s="54" t="s">
        <v>277</v>
      </c>
      <c r="I224" s="46" t="s">
        <v>173</v>
      </c>
      <c r="J224" s="54" t="s">
        <v>34</v>
      </c>
      <c r="K224" s="32" t="s">
        <v>274</v>
      </c>
      <c r="L224" s="43"/>
      <c r="M224" s="43"/>
      <c r="N224" s="42"/>
      <c r="O224" s="42"/>
      <c r="P224" s="33"/>
      <c r="Q224" s="40"/>
      <c r="R224" s="11"/>
      <c r="S224" s="13" t="s">
        <v>36</v>
      </c>
      <c r="T224" s="11"/>
      <c r="U224" s="23"/>
      <c r="V224" s="23"/>
      <c r="W224" s="23"/>
      <c r="X224" s="23"/>
      <c r="Y224" s="23"/>
    </row>
    <row r="225" spans="1:25" s="24" customFormat="1" ht="25.5" x14ac:dyDescent="0.25">
      <c r="A225" s="24" t="str">
        <f t="shared" si="3"/>
        <v>UTI-IDO-AGE</v>
      </c>
      <c r="B225" s="50" t="s">
        <v>300</v>
      </c>
      <c r="C225" s="51" t="s">
        <v>29</v>
      </c>
      <c r="D225" s="53" t="s">
        <v>301</v>
      </c>
      <c r="E225" s="84" t="s">
        <v>1042</v>
      </c>
      <c r="F225" s="53" t="s">
        <v>40</v>
      </c>
      <c r="G225" s="53" t="s">
        <v>40</v>
      </c>
      <c r="H225" s="54" t="s">
        <v>277</v>
      </c>
      <c r="I225" s="46" t="s">
        <v>173</v>
      </c>
      <c r="J225" s="54" t="s">
        <v>34</v>
      </c>
      <c r="K225" s="32" t="s">
        <v>274</v>
      </c>
      <c r="L225" s="43"/>
      <c r="M225" s="43"/>
      <c r="N225" s="42"/>
      <c r="O225" s="42"/>
      <c r="P225" s="33"/>
      <c r="Q225" s="40"/>
      <c r="R225" s="11"/>
      <c r="S225" s="13" t="s">
        <v>36</v>
      </c>
      <c r="T225" s="11"/>
      <c r="U225" s="23"/>
      <c r="V225" s="23"/>
      <c r="W225" s="23"/>
      <c r="X225" s="23"/>
      <c r="Y225" s="23"/>
    </row>
    <row r="226" spans="1:25" s="24" customFormat="1" ht="25.5" x14ac:dyDescent="0.25">
      <c r="A226" s="24" t="str">
        <f t="shared" si="3"/>
        <v>UTI-IDO-AGE</v>
      </c>
      <c r="B226" s="50" t="s">
        <v>302</v>
      </c>
      <c r="C226" s="51" t="s">
        <v>29</v>
      </c>
      <c r="D226" s="53" t="s">
        <v>301</v>
      </c>
      <c r="E226" s="84" t="s">
        <v>1043</v>
      </c>
      <c r="F226" s="53" t="s">
        <v>110</v>
      </c>
      <c r="G226" s="53" t="s">
        <v>110</v>
      </c>
      <c r="H226" s="54" t="s">
        <v>277</v>
      </c>
      <c r="I226" s="46" t="s">
        <v>173</v>
      </c>
      <c r="J226" s="54" t="s">
        <v>34</v>
      </c>
      <c r="K226" s="32" t="s">
        <v>274</v>
      </c>
      <c r="L226" s="43"/>
      <c r="M226" s="43"/>
      <c r="N226" s="42"/>
      <c r="O226" s="42"/>
      <c r="P226" s="33"/>
      <c r="Q226" s="40"/>
      <c r="R226" s="11"/>
      <c r="S226" s="13" t="s">
        <v>36</v>
      </c>
      <c r="T226" s="11"/>
      <c r="U226" s="23"/>
      <c r="V226" s="23"/>
      <c r="W226" s="23"/>
      <c r="X226" s="23"/>
      <c r="Y226" s="23"/>
    </row>
    <row r="227" spans="1:25" s="24" customFormat="1" ht="38.25" x14ac:dyDescent="0.25">
      <c r="A227" s="24" t="str">
        <f t="shared" si="3"/>
        <v>UTI-IDO-AGE</v>
      </c>
      <c r="B227" s="50" t="s">
        <v>303</v>
      </c>
      <c r="C227" s="51" t="s">
        <v>29</v>
      </c>
      <c r="D227" s="53" t="s">
        <v>304</v>
      </c>
      <c r="E227" s="84" t="s">
        <v>1044</v>
      </c>
      <c r="F227" s="53" t="s">
        <v>40</v>
      </c>
      <c r="G227" s="53" t="s">
        <v>40</v>
      </c>
      <c r="H227" s="54" t="s">
        <v>277</v>
      </c>
      <c r="I227" s="46" t="s">
        <v>173</v>
      </c>
      <c r="J227" s="54" t="s">
        <v>34</v>
      </c>
      <c r="K227" s="32" t="s">
        <v>274</v>
      </c>
      <c r="L227" s="43"/>
      <c r="M227" s="43"/>
      <c r="N227" s="42"/>
      <c r="O227" s="42"/>
      <c r="P227" s="33"/>
      <c r="Q227" s="40"/>
      <c r="R227" s="11"/>
      <c r="S227" s="13" t="s">
        <v>36</v>
      </c>
      <c r="T227" s="11"/>
      <c r="U227" s="23"/>
      <c r="V227" s="23"/>
      <c r="W227" s="23"/>
      <c r="X227" s="23"/>
      <c r="Y227" s="23"/>
    </row>
    <row r="228" spans="1:25" s="24" customFormat="1" ht="38.25" x14ac:dyDescent="0.25">
      <c r="A228" s="24" t="str">
        <f t="shared" si="3"/>
        <v>UTI-IDO-AGE</v>
      </c>
      <c r="B228" s="50" t="s">
        <v>305</v>
      </c>
      <c r="C228" s="51" t="s">
        <v>29</v>
      </c>
      <c r="D228" s="53" t="s">
        <v>306</v>
      </c>
      <c r="E228" s="84" t="s">
        <v>1045</v>
      </c>
      <c r="F228" s="53" t="s">
        <v>40</v>
      </c>
      <c r="G228" s="53" t="s">
        <v>40</v>
      </c>
      <c r="H228" s="54" t="s">
        <v>277</v>
      </c>
      <c r="I228" s="46" t="s">
        <v>173</v>
      </c>
      <c r="J228" s="54" t="s">
        <v>34</v>
      </c>
      <c r="K228" s="32" t="s">
        <v>274</v>
      </c>
      <c r="L228" s="43"/>
      <c r="M228" s="43"/>
      <c r="N228" s="42"/>
      <c r="O228" s="42"/>
      <c r="P228" s="33"/>
      <c r="Q228" s="40"/>
      <c r="R228" s="11"/>
      <c r="S228" s="13" t="s">
        <v>36</v>
      </c>
      <c r="T228" s="11"/>
      <c r="U228" s="23"/>
      <c r="V228" s="23"/>
      <c r="W228" s="23"/>
      <c r="X228" s="23"/>
      <c r="Y228" s="23"/>
    </row>
    <row r="229" spans="1:25" s="24" customFormat="1" ht="38.25" x14ac:dyDescent="0.25">
      <c r="A229" s="24" t="str">
        <f t="shared" si="3"/>
        <v>UTI-IDO-AGE</v>
      </c>
      <c r="B229" s="50" t="s">
        <v>307</v>
      </c>
      <c r="C229" s="51" t="s">
        <v>29</v>
      </c>
      <c r="D229" s="53" t="s">
        <v>308</v>
      </c>
      <c r="E229" s="84" t="s">
        <v>1046</v>
      </c>
      <c r="F229" s="53" t="s">
        <v>40</v>
      </c>
      <c r="G229" s="53" t="s">
        <v>40</v>
      </c>
      <c r="H229" s="54" t="s">
        <v>277</v>
      </c>
      <c r="I229" s="46" t="s">
        <v>173</v>
      </c>
      <c r="J229" s="54" t="s">
        <v>34</v>
      </c>
      <c r="K229" s="32" t="s">
        <v>274</v>
      </c>
      <c r="L229" s="43"/>
      <c r="M229" s="43"/>
      <c r="N229" s="42"/>
      <c r="O229" s="42"/>
      <c r="P229" s="33"/>
      <c r="Q229" s="40"/>
      <c r="R229" s="11"/>
      <c r="S229" s="13" t="s">
        <v>36</v>
      </c>
      <c r="T229" s="11"/>
      <c r="U229" s="23"/>
      <c r="V229" s="23"/>
      <c r="W229" s="23"/>
      <c r="X229" s="23"/>
      <c r="Y229" s="23"/>
    </row>
    <row r="230" spans="1:25" s="24" customFormat="1" ht="25.5" x14ac:dyDescent="0.25">
      <c r="A230" s="24" t="str">
        <f t="shared" si="3"/>
        <v>UTI-IDO-AGE</v>
      </c>
      <c r="B230" s="50" t="s">
        <v>309</v>
      </c>
      <c r="C230" s="51" t="s">
        <v>29</v>
      </c>
      <c r="D230" s="53" t="s">
        <v>308</v>
      </c>
      <c r="E230" s="84" t="s">
        <v>1047</v>
      </c>
      <c r="F230" s="53" t="s">
        <v>110</v>
      </c>
      <c r="G230" s="53" t="s">
        <v>270</v>
      </c>
      <c r="H230" s="54" t="s">
        <v>277</v>
      </c>
      <c r="I230" s="46" t="s">
        <v>173</v>
      </c>
      <c r="J230" s="54" t="s">
        <v>34</v>
      </c>
      <c r="K230" s="32" t="s">
        <v>274</v>
      </c>
      <c r="L230" s="43"/>
      <c r="M230" s="43"/>
      <c r="N230" s="42"/>
      <c r="O230" s="42"/>
      <c r="P230" s="33"/>
      <c r="Q230" s="40"/>
      <c r="R230" s="11"/>
      <c r="S230" s="13" t="s">
        <v>36</v>
      </c>
      <c r="T230" s="11"/>
      <c r="U230" s="23"/>
      <c r="V230" s="23"/>
      <c r="W230" s="23"/>
      <c r="X230" s="23"/>
      <c r="Y230" s="23"/>
    </row>
    <row r="231" spans="1:25" s="24" customFormat="1" ht="25.5" x14ac:dyDescent="0.25">
      <c r="A231" s="24" t="str">
        <f t="shared" si="3"/>
        <v>UTI-IDO-AGE</v>
      </c>
      <c r="B231" s="50" t="s">
        <v>309</v>
      </c>
      <c r="C231" s="51" t="s">
        <v>29</v>
      </c>
      <c r="D231" s="53" t="s">
        <v>308</v>
      </c>
      <c r="E231" s="84" t="s">
        <v>1048</v>
      </c>
      <c r="F231" s="53" t="s">
        <v>270</v>
      </c>
      <c r="G231" s="53" t="s">
        <v>40</v>
      </c>
      <c r="H231" s="54" t="s">
        <v>277</v>
      </c>
      <c r="I231" s="46" t="s">
        <v>173</v>
      </c>
      <c r="J231" s="54" t="s">
        <v>34</v>
      </c>
      <c r="K231" s="32" t="s">
        <v>274</v>
      </c>
      <c r="L231" s="43"/>
      <c r="M231" s="43"/>
      <c r="N231" s="42"/>
      <c r="O231" s="42"/>
      <c r="P231" s="33"/>
      <c r="Q231" s="40"/>
      <c r="R231" s="11"/>
      <c r="S231" s="13" t="s">
        <v>36</v>
      </c>
      <c r="T231" s="11"/>
      <c r="U231" s="23"/>
      <c r="V231" s="23"/>
      <c r="W231" s="23"/>
      <c r="X231" s="23"/>
      <c r="Y231" s="23"/>
    </row>
    <row r="232" spans="1:25" s="24" customFormat="1" ht="25.5" x14ac:dyDescent="0.25">
      <c r="A232" s="24" t="str">
        <f t="shared" si="3"/>
        <v>UTI-IDO-AGE</v>
      </c>
      <c r="B232" s="50" t="s">
        <v>310</v>
      </c>
      <c r="C232" s="51" t="s">
        <v>29</v>
      </c>
      <c r="D232" s="53" t="s">
        <v>308</v>
      </c>
      <c r="E232" s="84" t="s">
        <v>1049</v>
      </c>
      <c r="F232" s="53" t="s">
        <v>110</v>
      </c>
      <c r="G232" s="53" t="s">
        <v>110</v>
      </c>
      <c r="H232" s="54" t="s">
        <v>277</v>
      </c>
      <c r="I232" s="46" t="s">
        <v>173</v>
      </c>
      <c r="J232" s="54" t="s">
        <v>34</v>
      </c>
      <c r="K232" s="32" t="s">
        <v>274</v>
      </c>
      <c r="L232" s="43"/>
      <c r="M232" s="43"/>
      <c r="N232" s="42"/>
      <c r="O232" s="42"/>
      <c r="P232" s="33"/>
      <c r="Q232" s="40"/>
      <c r="R232" s="11"/>
      <c r="S232" s="13" t="s">
        <v>36</v>
      </c>
      <c r="T232" s="11"/>
      <c r="U232" s="23"/>
      <c r="V232" s="23"/>
      <c r="W232" s="23"/>
      <c r="X232" s="23"/>
      <c r="Y232" s="23"/>
    </row>
    <row r="233" spans="1:25" s="24" customFormat="1" ht="89.25" x14ac:dyDescent="0.25">
      <c r="A233" s="24" t="str">
        <f t="shared" si="3"/>
        <v>UTI-IDO-AGE</v>
      </c>
      <c r="B233" s="50" t="s">
        <v>902</v>
      </c>
      <c r="C233" s="51" t="s">
        <v>423</v>
      </c>
      <c r="D233" s="53" t="s">
        <v>861</v>
      </c>
      <c r="E233" s="84" t="s">
        <v>1236</v>
      </c>
      <c r="F233" s="53" t="s">
        <v>40</v>
      </c>
      <c r="G233" s="53" t="s">
        <v>40</v>
      </c>
      <c r="H233" s="54" t="s">
        <v>277</v>
      </c>
      <c r="I233" s="46" t="s">
        <v>173</v>
      </c>
      <c r="J233" s="54" t="s">
        <v>34</v>
      </c>
      <c r="K233" s="32" t="s">
        <v>274</v>
      </c>
      <c r="L233" s="43"/>
      <c r="M233" s="43"/>
      <c r="N233" s="42"/>
      <c r="O233" s="42"/>
      <c r="P233" s="33"/>
      <c r="Q233" s="40"/>
      <c r="R233" s="11"/>
      <c r="S233" s="13" t="s">
        <v>36</v>
      </c>
      <c r="T233" s="11"/>
      <c r="U233" s="23"/>
      <c r="V233" s="23"/>
      <c r="W233" s="23"/>
      <c r="X233" s="23"/>
      <c r="Y233" s="23"/>
    </row>
    <row r="234" spans="1:25" s="24" customFormat="1" ht="102" x14ac:dyDescent="0.25">
      <c r="A234" s="24" t="str">
        <f t="shared" si="3"/>
        <v>UTI-IDO-AGE</v>
      </c>
      <c r="B234" s="50" t="s">
        <v>903</v>
      </c>
      <c r="C234" s="51" t="s">
        <v>423</v>
      </c>
      <c r="D234" s="53" t="s">
        <v>861</v>
      </c>
      <c r="E234" s="84" t="s">
        <v>1237</v>
      </c>
      <c r="F234" s="53" t="s">
        <v>40</v>
      </c>
      <c r="G234" s="53" t="s">
        <v>40</v>
      </c>
      <c r="H234" s="54" t="s">
        <v>277</v>
      </c>
      <c r="I234" s="46" t="s">
        <v>173</v>
      </c>
      <c r="J234" s="54" t="s">
        <v>34</v>
      </c>
      <c r="K234" s="32" t="s">
        <v>274</v>
      </c>
      <c r="L234" s="43"/>
      <c r="M234" s="43"/>
      <c r="N234" s="42"/>
      <c r="O234" s="42"/>
      <c r="P234" s="33"/>
      <c r="Q234" s="40"/>
      <c r="R234" s="11"/>
      <c r="S234" s="13" t="s">
        <v>36</v>
      </c>
      <c r="T234" s="11"/>
      <c r="U234" s="23"/>
      <c r="V234" s="23"/>
      <c r="W234" s="23"/>
      <c r="X234" s="23"/>
      <c r="Y234" s="23"/>
    </row>
    <row r="235" spans="1:25" s="24" customFormat="1" ht="25.5" x14ac:dyDescent="0.25">
      <c r="B235" s="50" t="s">
        <v>1207</v>
      </c>
      <c r="C235" s="51" t="s">
        <v>423</v>
      </c>
      <c r="D235" s="53" t="s">
        <v>308</v>
      </c>
      <c r="E235" s="84" t="s">
        <v>1209</v>
      </c>
      <c r="F235" s="53" t="s">
        <v>40</v>
      </c>
      <c r="G235" s="53" t="s">
        <v>40</v>
      </c>
      <c r="H235" s="54" t="s">
        <v>277</v>
      </c>
      <c r="I235" s="46" t="s">
        <v>173</v>
      </c>
      <c r="J235" s="54" t="s">
        <v>34</v>
      </c>
      <c r="K235" s="32" t="s">
        <v>274</v>
      </c>
      <c r="L235" s="43"/>
      <c r="M235" s="43"/>
      <c r="N235" s="42"/>
      <c r="O235" s="42"/>
      <c r="P235" s="33"/>
      <c r="Q235" s="40"/>
      <c r="R235" s="11"/>
      <c r="S235" s="13" t="s">
        <v>36</v>
      </c>
      <c r="T235" s="11"/>
      <c r="U235" s="23"/>
      <c r="V235" s="23"/>
      <c r="W235" s="23"/>
      <c r="X235" s="23"/>
      <c r="Y235" s="23"/>
    </row>
    <row r="236" spans="1:25" s="24" customFormat="1" ht="25.5" x14ac:dyDescent="0.25">
      <c r="B236" s="50" t="s">
        <v>1208</v>
      </c>
      <c r="C236" s="51" t="s">
        <v>423</v>
      </c>
      <c r="D236" s="53" t="s">
        <v>308</v>
      </c>
      <c r="E236" s="84" t="s">
        <v>1210</v>
      </c>
      <c r="F236" s="53" t="s">
        <v>40</v>
      </c>
      <c r="G236" s="53" t="s">
        <v>40</v>
      </c>
      <c r="H236" s="54" t="s">
        <v>277</v>
      </c>
      <c r="I236" s="46" t="s">
        <v>173</v>
      </c>
      <c r="J236" s="54" t="s">
        <v>34</v>
      </c>
      <c r="K236" s="32" t="s">
        <v>274</v>
      </c>
      <c r="L236" s="43"/>
      <c r="M236" s="43"/>
      <c r="N236" s="42"/>
      <c r="O236" s="42"/>
      <c r="P236" s="33"/>
      <c r="Q236" s="40"/>
      <c r="R236" s="11"/>
      <c r="S236" s="13" t="s">
        <v>36</v>
      </c>
      <c r="T236" s="11"/>
      <c r="U236" s="23"/>
      <c r="V236" s="23"/>
      <c r="W236" s="23"/>
      <c r="X236" s="23"/>
      <c r="Y236" s="23"/>
    </row>
    <row r="237" spans="1:25" s="24" customFormat="1" ht="25.5" customHeight="1" x14ac:dyDescent="0.25">
      <c r="A237" s="24" t="str">
        <f t="shared" si="3"/>
        <v>UTI-IDO-PBL</v>
      </c>
      <c r="B237" s="50" t="s">
        <v>311</v>
      </c>
      <c r="C237" s="51" t="s">
        <v>29</v>
      </c>
      <c r="D237" s="53" t="s">
        <v>312</v>
      </c>
      <c r="E237" s="84" t="s">
        <v>1050</v>
      </c>
      <c r="F237" s="53" t="s">
        <v>31</v>
      </c>
      <c r="G237" s="53" t="s">
        <v>31</v>
      </c>
      <c r="H237" s="54" t="s">
        <v>279</v>
      </c>
      <c r="I237" s="46" t="s">
        <v>173</v>
      </c>
      <c r="J237" s="54" t="s">
        <v>34</v>
      </c>
      <c r="K237" s="32" t="s">
        <v>274</v>
      </c>
      <c r="L237" s="43"/>
      <c r="M237" s="43"/>
      <c r="N237" s="42"/>
      <c r="O237" s="42"/>
      <c r="P237" s="33"/>
      <c r="Q237" s="40"/>
      <c r="R237" s="11"/>
      <c r="S237" s="13" t="s">
        <v>36</v>
      </c>
      <c r="T237" s="11"/>
      <c r="U237" s="23"/>
      <c r="V237" s="23"/>
      <c r="W237" s="23"/>
      <c r="X237" s="23"/>
      <c r="Y237" s="23"/>
    </row>
    <row r="238" spans="1:25" s="24" customFormat="1" ht="38.25" customHeight="1" x14ac:dyDescent="0.25">
      <c r="A238" s="24" t="str">
        <f t="shared" si="3"/>
        <v>UTI-IDO-PBL</v>
      </c>
      <c r="B238" s="50" t="s">
        <v>313</v>
      </c>
      <c r="C238" s="51" t="s">
        <v>29</v>
      </c>
      <c r="D238" s="53" t="s">
        <v>904</v>
      </c>
      <c r="E238" s="84" t="s">
        <v>1051</v>
      </c>
      <c r="F238" s="53" t="s">
        <v>40</v>
      </c>
      <c r="G238" s="53" t="s">
        <v>40</v>
      </c>
      <c r="H238" s="54" t="s">
        <v>279</v>
      </c>
      <c r="I238" s="46" t="s">
        <v>173</v>
      </c>
      <c r="J238" s="54" t="s">
        <v>34</v>
      </c>
      <c r="K238" s="32" t="s">
        <v>274</v>
      </c>
      <c r="L238" s="43"/>
      <c r="M238" s="43"/>
      <c r="N238" s="42"/>
      <c r="O238" s="42"/>
      <c r="P238" s="33"/>
      <c r="Q238" s="40"/>
      <c r="R238" s="11"/>
      <c r="S238" s="13" t="s">
        <v>36</v>
      </c>
      <c r="T238" s="11"/>
      <c r="U238" s="23"/>
      <c r="V238" s="23"/>
      <c r="W238" s="23"/>
      <c r="X238" s="23"/>
      <c r="Y238" s="23"/>
    </row>
    <row r="239" spans="1:25" s="24" customFormat="1" ht="38.25" customHeight="1" x14ac:dyDescent="0.25">
      <c r="A239" s="24" t="str">
        <f t="shared" si="3"/>
        <v>UTI-IDO-PBL</v>
      </c>
      <c r="B239" s="50" t="s">
        <v>315</v>
      </c>
      <c r="C239" s="51" t="s">
        <v>29</v>
      </c>
      <c r="D239" s="53" t="s">
        <v>314</v>
      </c>
      <c r="E239" s="84" t="s">
        <v>1052</v>
      </c>
      <c r="F239" s="53" t="s">
        <v>31</v>
      </c>
      <c r="G239" s="53" t="s">
        <v>31</v>
      </c>
      <c r="H239" s="54" t="s">
        <v>279</v>
      </c>
      <c r="I239" s="46" t="s">
        <v>173</v>
      </c>
      <c r="J239" s="54" t="s">
        <v>34</v>
      </c>
      <c r="K239" s="32" t="s">
        <v>274</v>
      </c>
      <c r="L239" s="43"/>
      <c r="M239" s="43"/>
      <c r="N239" s="42"/>
      <c r="O239" s="42"/>
      <c r="P239" s="33"/>
      <c r="Q239" s="40"/>
      <c r="R239" s="11"/>
      <c r="S239" s="13" t="s">
        <v>36</v>
      </c>
      <c r="T239" s="11"/>
      <c r="U239" s="23"/>
      <c r="V239" s="23"/>
      <c r="W239" s="23"/>
      <c r="X239" s="23"/>
      <c r="Y239" s="23"/>
    </row>
    <row r="240" spans="1:25" s="24" customFormat="1" ht="38.25" customHeight="1" x14ac:dyDescent="0.25">
      <c r="A240" s="24" t="str">
        <f t="shared" si="3"/>
        <v>UTI-IDO-PBL</v>
      </c>
      <c r="B240" s="50" t="s">
        <v>316</v>
      </c>
      <c r="C240" s="51" t="s">
        <v>29</v>
      </c>
      <c r="D240" s="53" t="s">
        <v>314</v>
      </c>
      <c r="E240" s="84" t="s">
        <v>1053</v>
      </c>
      <c r="F240" s="53" t="s">
        <v>31</v>
      </c>
      <c r="G240" s="53" t="s">
        <v>31</v>
      </c>
      <c r="H240" s="54" t="s">
        <v>279</v>
      </c>
      <c r="I240" s="46" t="s">
        <v>173</v>
      </c>
      <c r="J240" s="54" t="s">
        <v>34</v>
      </c>
      <c r="K240" s="32" t="s">
        <v>274</v>
      </c>
      <c r="L240" s="43"/>
      <c r="M240" s="43"/>
      <c r="N240" s="42"/>
      <c r="O240" s="42"/>
      <c r="P240" s="33"/>
      <c r="Q240" s="40"/>
      <c r="R240" s="11"/>
      <c r="S240" s="13" t="s">
        <v>36</v>
      </c>
      <c r="T240" s="11"/>
      <c r="U240" s="23"/>
      <c r="V240" s="23"/>
      <c r="W240" s="23"/>
      <c r="X240" s="23"/>
      <c r="Y240" s="23"/>
    </row>
    <row r="241" spans="1:25" s="24" customFormat="1" ht="51" customHeight="1" x14ac:dyDescent="0.25">
      <c r="A241" s="24" t="str">
        <f t="shared" si="3"/>
        <v>UTI-IDO-PBL</v>
      </c>
      <c r="B241" s="50" t="s">
        <v>317</v>
      </c>
      <c r="C241" s="51" t="s">
        <v>29</v>
      </c>
      <c r="D241" s="53" t="s">
        <v>318</v>
      </c>
      <c r="E241" s="84" t="s">
        <v>1211</v>
      </c>
      <c r="F241" s="53" t="s">
        <v>110</v>
      </c>
      <c r="G241" s="53" t="s">
        <v>110</v>
      </c>
      <c r="H241" s="54" t="s">
        <v>279</v>
      </c>
      <c r="I241" s="46" t="s">
        <v>173</v>
      </c>
      <c r="J241" s="54" t="s">
        <v>34</v>
      </c>
      <c r="K241" s="32" t="s">
        <v>274</v>
      </c>
      <c r="L241" s="43"/>
      <c r="M241" s="43"/>
      <c r="N241" s="42"/>
      <c r="O241" s="42"/>
      <c r="P241" s="33"/>
      <c r="Q241" s="40"/>
      <c r="R241" s="11"/>
      <c r="S241" s="13" t="s">
        <v>36</v>
      </c>
      <c r="T241" s="11"/>
      <c r="U241" s="23"/>
      <c r="V241" s="23"/>
      <c r="W241" s="23"/>
      <c r="X241" s="23"/>
      <c r="Y241" s="23"/>
    </row>
    <row r="242" spans="1:25" s="24" customFormat="1" ht="25.5" customHeight="1" x14ac:dyDescent="0.25">
      <c r="A242" s="24" t="str">
        <f t="shared" si="3"/>
        <v>UTI-IDO-PBL</v>
      </c>
      <c r="B242" s="50" t="s">
        <v>319</v>
      </c>
      <c r="C242" s="51" t="s">
        <v>29</v>
      </c>
      <c r="D242" s="53" t="s">
        <v>320</v>
      </c>
      <c r="E242" s="84" t="s">
        <v>1054</v>
      </c>
      <c r="F242" s="53" t="s">
        <v>40</v>
      </c>
      <c r="G242" s="53" t="s">
        <v>40</v>
      </c>
      <c r="H242" s="54" t="s">
        <v>279</v>
      </c>
      <c r="I242" s="46" t="s">
        <v>173</v>
      </c>
      <c r="J242" s="54" t="s">
        <v>34</v>
      </c>
      <c r="K242" s="32" t="s">
        <v>274</v>
      </c>
      <c r="L242" s="43"/>
      <c r="M242" s="43"/>
      <c r="N242" s="42"/>
      <c r="O242" s="42"/>
      <c r="P242" s="33"/>
      <c r="Q242" s="40"/>
      <c r="R242" s="11"/>
      <c r="S242" s="13" t="s">
        <v>36</v>
      </c>
      <c r="T242" s="11"/>
      <c r="U242" s="23"/>
      <c r="V242" s="23"/>
      <c r="W242" s="23"/>
      <c r="X242" s="23"/>
      <c r="Y242" s="23"/>
    </row>
    <row r="243" spans="1:25" s="24" customFormat="1" ht="76.5" x14ac:dyDescent="0.25">
      <c r="A243" s="24" t="str">
        <f t="shared" si="3"/>
        <v>UTI-IDO-PBL</v>
      </c>
      <c r="B243" s="50" t="s">
        <v>905</v>
      </c>
      <c r="C243" s="51" t="s">
        <v>29</v>
      </c>
      <c r="D243" s="53" t="s">
        <v>861</v>
      </c>
      <c r="E243" s="84" t="s">
        <v>1244</v>
      </c>
      <c r="F243" s="53" t="s">
        <v>110</v>
      </c>
      <c r="G243" s="53" t="s">
        <v>110</v>
      </c>
      <c r="H243" s="54" t="s">
        <v>279</v>
      </c>
      <c r="I243" s="46" t="s">
        <v>173</v>
      </c>
      <c r="J243" s="54" t="s">
        <v>34</v>
      </c>
      <c r="K243" s="32" t="s">
        <v>274</v>
      </c>
      <c r="L243" s="43"/>
      <c r="M243" s="43"/>
      <c r="N243" s="42"/>
      <c r="O243" s="42"/>
      <c r="P243" s="33"/>
      <c r="Q243" s="40"/>
      <c r="R243" s="11"/>
      <c r="S243" s="13" t="s">
        <v>36</v>
      </c>
      <c r="T243" s="11"/>
      <c r="U243" s="23"/>
      <c r="V243" s="23"/>
      <c r="W243" s="23"/>
      <c r="X243" s="23"/>
      <c r="Y243" s="23"/>
    </row>
    <row r="244" spans="1:25" s="24" customFormat="1" ht="89.25" x14ac:dyDescent="0.25">
      <c r="A244" s="24" t="str">
        <f t="shared" si="3"/>
        <v>UTI-IDO-PBL</v>
      </c>
      <c r="B244" s="50" t="s">
        <v>906</v>
      </c>
      <c r="C244" s="51" t="s">
        <v>29</v>
      </c>
      <c r="D244" s="53" t="s">
        <v>861</v>
      </c>
      <c r="E244" s="84" t="s">
        <v>1243</v>
      </c>
      <c r="F244" s="53" t="s">
        <v>110</v>
      </c>
      <c r="G244" s="53" t="s">
        <v>110</v>
      </c>
      <c r="H244" s="54" t="s">
        <v>279</v>
      </c>
      <c r="I244" s="46" t="s">
        <v>173</v>
      </c>
      <c r="J244" s="54" t="s">
        <v>34</v>
      </c>
      <c r="K244" s="32" t="s">
        <v>274</v>
      </c>
      <c r="L244" s="43"/>
      <c r="M244" s="43"/>
      <c r="N244" s="42"/>
      <c r="O244" s="42"/>
      <c r="P244" s="33"/>
      <c r="Q244" s="40"/>
      <c r="R244" s="11"/>
      <c r="S244" s="13" t="s">
        <v>36</v>
      </c>
      <c r="T244" s="11"/>
      <c r="U244" s="23"/>
      <c r="V244" s="23"/>
      <c r="W244" s="23"/>
      <c r="X244" s="23"/>
      <c r="Y244" s="23"/>
    </row>
    <row r="245" spans="1:25" s="24" customFormat="1" ht="38.25" x14ac:dyDescent="0.25">
      <c r="A245" s="24" t="str">
        <f t="shared" si="3"/>
        <v>UTI-IDO-REC</v>
      </c>
      <c r="B245" s="50" t="s">
        <v>321</v>
      </c>
      <c r="C245" s="51" t="s">
        <v>29</v>
      </c>
      <c r="D245" s="53" t="s">
        <v>322</v>
      </c>
      <c r="E245" s="84" t="s">
        <v>1055</v>
      </c>
      <c r="F245" s="53" t="s">
        <v>31</v>
      </c>
      <c r="G245" s="53" t="s">
        <v>31</v>
      </c>
      <c r="H245" s="54" t="s">
        <v>281</v>
      </c>
      <c r="I245" s="46" t="s">
        <v>173</v>
      </c>
      <c r="J245" s="54" t="s">
        <v>34</v>
      </c>
      <c r="K245" s="32" t="s">
        <v>274</v>
      </c>
      <c r="L245" s="43"/>
      <c r="M245" s="43"/>
      <c r="N245" s="42"/>
      <c r="O245" s="42"/>
      <c r="P245" s="33"/>
      <c r="Q245" s="40"/>
      <c r="R245" s="11"/>
      <c r="S245" s="13" t="s">
        <v>36</v>
      </c>
      <c r="T245" s="11"/>
      <c r="U245" s="23"/>
      <c r="V245" s="23"/>
      <c r="W245" s="23"/>
      <c r="X245" s="23"/>
      <c r="Y245" s="23"/>
    </row>
    <row r="246" spans="1:25" s="24" customFormat="1" ht="38.25" x14ac:dyDescent="0.25">
      <c r="A246" s="24" t="str">
        <f t="shared" si="3"/>
        <v>UTI-IDO-REC</v>
      </c>
      <c r="B246" s="50" t="s">
        <v>323</v>
      </c>
      <c r="C246" s="51" t="s">
        <v>29</v>
      </c>
      <c r="D246" s="53" t="s">
        <v>322</v>
      </c>
      <c r="E246" s="84" t="s">
        <v>1212</v>
      </c>
      <c r="F246" s="53" t="s">
        <v>110</v>
      </c>
      <c r="G246" s="53" t="s">
        <v>110</v>
      </c>
      <c r="H246" s="54" t="s">
        <v>281</v>
      </c>
      <c r="I246" s="46" t="s">
        <v>173</v>
      </c>
      <c r="J246" s="54" t="s">
        <v>34</v>
      </c>
      <c r="K246" s="32" t="s">
        <v>274</v>
      </c>
      <c r="L246" s="43"/>
      <c r="M246" s="43"/>
      <c r="N246" s="42"/>
      <c r="O246" s="42"/>
      <c r="P246" s="33"/>
      <c r="Q246" s="40"/>
      <c r="R246" s="11"/>
      <c r="S246" s="13" t="s">
        <v>36</v>
      </c>
      <c r="T246" s="11"/>
      <c r="U246" s="23"/>
      <c r="V246" s="23"/>
      <c r="W246" s="23"/>
      <c r="X246" s="23"/>
      <c r="Y246" s="23"/>
    </row>
    <row r="247" spans="1:25" s="24" customFormat="1" ht="25.5" customHeight="1" x14ac:dyDescent="0.25">
      <c r="A247" s="24" t="str">
        <f t="shared" si="3"/>
        <v>UTI-IDO-REC</v>
      </c>
      <c r="B247" s="50" t="s">
        <v>324</v>
      </c>
      <c r="C247" s="51" t="s">
        <v>29</v>
      </c>
      <c r="D247" s="53" t="s">
        <v>325</v>
      </c>
      <c r="E247" s="84" t="s">
        <v>1056</v>
      </c>
      <c r="F247" s="53" t="s">
        <v>110</v>
      </c>
      <c r="G247" s="53" t="s">
        <v>110</v>
      </c>
      <c r="H247" s="54" t="s">
        <v>281</v>
      </c>
      <c r="I247" s="46" t="s">
        <v>173</v>
      </c>
      <c r="J247" s="54" t="s">
        <v>34</v>
      </c>
      <c r="K247" s="32" t="s">
        <v>274</v>
      </c>
      <c r="L247" s="43"/>
      <c r="M247" s="43"/>
      <c r="N247" s="42"/>
      <c r="O247" s="42"/>
      <c r="P247" s="33"/>
      <c r="Q247" s="40"/>
      <c r="R247" s="11"/>
      <c r="S247" s="13" t="s">
        <v>36</v>
      </c>
      <c r="T247" s="11"/>
      <c r="U247" s="23"/>
      <c r="V247" s="23"/>
      <c r="W247" s="23"/>
      <c r="X247" s="23"/>
      <c r="Y247" s="23"/>
    </row>
    <row r="248" spans="1:25" s="24" customFormat="1" ht="38.25" customHeight="1" x14ac:dyDescent="0.25">
      <c r="A248" s="24" t="str">
        <f t="shared" si="3"/>
        <v>UTI-IDO-REC</v>
      </c>
      <c r="B248" s="50" t="s">
        <v>326</v>
      </c>
      <c r="C248" s="51" t="s">
        <v>29</v>
      </c>
      <c r="D248" s="53" t="s">
        <v>322</v>
      </c>
      <c r="E248" s="84" t="s">
        <v>1057</v>
      </c>
      <c r="F248" s="53" t="s">
        <v>40</v>
      </c>
      <c r="G248" s="53" t="s">
        <v>40</v>
      </c>
      <c r="H248" s="54" t="s">
        <v>281</v>
      </c>
      <c r="I248" s="46" t="s">
        <v>173</v>
      </c>
      <c r="J248" s="54" t="s">
        <v>34</v>
      </c>
      <c r="K248" s="32" t="s">
        <v>274</v>
      </c>
      <c r="L248" s="43"/>
      <c r="M248" s="43"/>
      <c r="N248" s="42"/>
      <c r="O248" s="42"/>
      <c r="P248" s="33"/>
      <c r="Q248" s="40"/>
      <c r="R248" s="11"/>
      <c r="S248" s="13" t="s">
        <v>36</v>
      </c>
      <c r="T248" s="11"/>
      <c r="U248" s="23"/>
      <c r="V248" s="23"/>
      <c r="W248" s="23"/>
      <c r="X248" s="23"/>
      <c r="Y248" s="23"/>
    </row>
    <row r="249" spans="1:25" s="24" customFormat="1" ht="25.5" customHeight="1" x14ac:dyDescent="0.25">
      <c r="A249" s="24" t="str">
        <f t="shared" si="3"/>
        <v>UTI-IDO-REC</v>
      </c>
      <c r="B249" s="50" t="s">
        <v>327</v>
      </c>
      <c r="C249" s="51" t="s">
        <v>29</v>
      </c>
      <c r="D249" s="53" t="s">
        <v>328</v>
      </c>
      <c r="E249" s="84" t="s">
        <v>1058</v>
      </c>
      <c r="F249" s="53" t="s">
        <v>40</v>
      </c>
      <c r="G249" s="53" t="s">
        <v>40</v>
      </c>
      <c r="H249" s="54" t="s">
        <v>281</v>
      </c>
      <c r="I249" s="46" t="s">
        <v>173</v>
      </c>
      <c r="J249" s="54" t="s">
        <v>34</v>
      </c>
      <c r="K249" s="32" t="s">
        <v>274</v>
      </c>
      <c r="L249" s="43"/>
      <c r="M249" s="43"/>
      <c r="N249" s="42"/>
      <c r="O249" s="42"/>
      <c r="P249" s="33"/>
      <c r="Q249" s="40"/>
      <c r="R249" s="11"/>
      <c r="S249" s="13" t="s">
        <v>36</v>
      </c>
      <c r="T249" s="11"/>
      <c r="U249" s="23"/>
      <c r="V249" s="23"/>
      <c r="W249" s="23"/>
      <c r="X249" s="23"/>
      <c r="Y249" s="23"/>
    </row>
    <row r="250" spans="1:25" s="24" customFormat="1" ht="38.25" customHeight="1" x14ac:dyDescent="0.25">
      <c r="A250" s="24" t="str">
        <f t="shared" si="3"/>
        <v>UTI-IDO-REC</v>
      </c>
      <c r="B250" s="50" t="s">
        <v>329</v>
      </c>
      <c r="C250" s="51" t="s">
        <v>29</v>
      </c>
      <c r="D250" s="53" t="s">
        <v>330</v>
      </c>
      <c r="E250" s="84" t="s">
        <v>1059</v>
      </c>
      <c r="F250" s="53" t="s">
        <v>40</v>
      </c>
      <c r="G250" s="53" t="s">
        <v>40</v>
      </c>
      <c r="H250" s="54" t="s">
        <v>281</v>
      </c>
      <c r="I250" s="46" t="s">
        <v>173</v>
      </c>
      <c r="J250" s="54" t="s">
        <v>34</v>
      </c>
      <c r="K250" s="32" t="s">
        <v>274</v>
      </c>
      <c r="L250" s="43"/>
      <c r="M250" s="43"/>
      <c r="N250" s="42"/>
      <c r="O250" s="42"/>
      <c r="P250" s="33"/>
      <c r="Q250" s="40"/>
      <c r="R250" s="11"/>
      <c r="S250" s="13" t="s">
        <v>36</v>
      </c>
      <c r="T250" s="11"/>
      <c r="U250" s="23"/>
      <c r="V250" s="23"/>
      <c r="W250" s="23"/>
      <c r="X250" s="23"/>
      <c r="Y250" s="23"/>
    </row>
    <row r="251" spans="1:25" s="24" customFormat="1" ht="25.5" customHeight="1" x14ac:dyDescent="0.25">
      <c r="A251" s="24" t="str">
        <f t="shared" si="3"/>
        <v>UTI-IDO-GSI</v>
      </c>
      <c r="B251" s="50" t="s">
        <v>331</v>
      </c>
      <c r="C251" s="51" t="s">
        <v>29</v>
      </c>
      <c r="D251" s="53" t="s">
        <v>306</v>
      </c>
      <c r="E251" s="84" t="s">
        <v>1060</v>
      </c>
      <c r="F251" s="53" t="s">
        <v>40</v>
      </c>
      <c r="G251" s="53" t="s">
        <v>40</v>
      </c>
      <c r="H251" s="54" t="s">
        <v>283</v>
      </c>
      <c r="I251" s="46" t="s">
        <v>173</v>
      </c>
      <c r="J251" s="54" t="s">
        <v>34</v>
      </c>
      <c r="K251" s="32" t="s">
        <v>274</v>
      </c>
      <c r="L251" s="43"/>
      <c r="M251" s="43"/>
      <c r="N251" s="42"/>
      <c r="O251" s="42"/>
      <c r="P251" s="33"/>
      <c r="Q251" s="40"/>
      <c r="R251" s="11"/>
      <c r="S251" s="13" t="s">
        <v>36</v>
      </c>
      <c r="T251" s="11"/>
      <c r="U251" s="23"/>
      <c r="V251" s="23"/>
      <c r="W251" s="23"/>
      <c r="X251" s="23"/>
      <c r="Y251" s="23"/>
    </row>
    <row r="252" spans="1:25" s="24" customFormat="1" ht="25.5" customHeight="1" x14ac:dyDescent="0.25">
      <c r="A252" s="24" t="str">
        <f t="shared" si="3"/>
        <v>UTI-IDO-GSI</v>
      </c>
      <c r="B252" s="50" t="s">
        <v>332</v>
      </c>
      <c r="C252" s="51" t="s">
        <v>29</v>
      </c>
      <c r="D252" s="53" t="s">
        <v>292</v>
      </c>
      <c r="E252" s="84" t="s">
        <v>1061</v>
      </c>
      <c r="F252" s="53" t="s">
        <v>40</v>
      </c>
      <c r="G252" s="53" t="s">
        <v>40</v>
      </c>
      <c r="H252" s="54" t="s">
        <v>283</v>
      </c>
      <c r="I252" s="46" t="s">
        <v>173</v>
      </c>
      <c r="J252" s="54" t="s">
        <v>34</v>
      </c>
      <c r="K252" s="32" t="s">
        <v>274</v>
      </c>
      <c r="L252" s="43"/>
      <c r="M252" s="43"/>
      <c r="N252" s="42"/>
      <c r="O252" s="42"/>
      <c r="P252" s="33"/>
      <c r="Q252" s="40"/>
      <c r="R252" s="11"/>
      <c r="S252" s="13" t="s">
        <v>36</v>
      </c>
      <c r="T252" s="11"/>
      <c r="U252" s="23"/>
      <c r="V252" s="23"/>
      <c r="W252" s="23"/>
      <c r="X252" s="23"/>
      <c r="Y252" s="23"/>
    </row>
    <row r="253" spans="1:25" s="24" customFormat="1" ht="38.25" customHeight="1" x14ac:dyDescent="0.25">
      <c r="A253" s="24" t="str">
        <f t="shared" si="3"/>
        <v>UTI-IDO-ARP</v>
      </c>
      <c r="B253" s="50" t="s">
        <v>333</v>
      </c>
      <c r="C253" s="51" t="s">
        <v>29</v>
      </c>
      <c r="D253" s="53" t="s">
        <v>334</v>
      </c>
      <c r="E253" s="84" t="s">
        <v>1062</v>
      </c>
      <c r="F253" s="53" t="s">
        <v>31</v>
      </c>
      <c r="G253" s="53" t="s">
        <v>31</v>
      </c>
      <c r="H253" s="54" t="s">
        <v>335</v>
      </c>
      <c r="I253" s="46" t="s">
        <v>173</v>
      </c>
      <c r="J253" s="54" t="s">
        <v>34</v>
      </c>
      <c r="K253" s="32" t="s">
        <v>274</v>
      </c>
      <c r="L253" s="43"/>
      <c r="M253" s="43"/>
      <c r="N253" s="42"/>
      <c r="O253" s="42"/>
      <c r="P253" s="33"/>
      <c r="Q253" s="40"/>
      <c r="R253" s="11"/>
      <c r="S253" s="13" t="s">
        <v>36</v>
      </c>
      <c r="T253" s="11"/>
      <c r="U253" s="23"/>
      <c r="V253" s="23"/>
      <c r="W253" s="23"/>
      <c r="X253" s="23"/>
      <c r="Y253" s="23"/>
    </row>
    <row r="254" spans="1:25" s="24" customFormat="1" ht="38.25" customHeight="1" x14ac:dyDescent="0.25">
      <c r="A254" s="24" t="str">
        <f t="shared" si="3"/>
        <v>UTI-IDO-ARP</v>
      </c>
      <c r="B254" s="50" t="s">
        <v>336</v>
      </c>
      <c r="C254" s="51" t="s">
        <v>29</v>
      </c>
      <c r="D254" s="53" t="s">
        <v>337</v>
      </c>
      <c r="E254" s="84" t="s">
        <v>1063</v>
      </c>
      <c r="F254" s="53" t="s">
        <v>31</v>
      </c>
      <c r="G254" s="53" t="s">
        <v>31</v>
      </c>
      <c r="H254" s="54" t="s">
        <v>335</v>
      </c>
      <c r="I254" s="46" t="s">
        <v>173</v>
      </c>
      <c r="J254" s="54" t="s">
        <v>34</v>
      </c>
      <c r="K254" s="32" t="s">
        <v>274</v>
      </c>
      <c r="L254" s="43"/>
      <c r="M254" s="43"/>
      <c r="N254" s="42"/>
      <c r="O254" s="42"/>
      <c r="P254" s="33"/>
      <c r="Q254" s="40"/>
      <c r="R254" s="11"/>
      <c r="S254" s="13" t="s">
        <v>36</v>
      </c>
      <c r="T254" s="11"/>
      <c r="U254" s="23"/>
      <c r="V254" s="23"/>
      <c r="W254" s="23"/>
      <c r="X254" s="23"/>
      <c r="Y254" s="23"/>
    </row>
    <row r="255" spans="1:25" s="24" customFormat="1" ht="38.25" customHeight="1" x14ac:dyDescent="0.25">
      <c r="A255" s="24" t="str">
        <f t="shared" si="3"/>
        <v>UTI-IDO-ARP</v>
      </c>
      <c r="B255" s="50" t="s">
        <v>338</v>
      </c>
      <c r="C255" s="51" t="s">
        <v>29</v>
      </c>
      <c r="D255" s="53" t="s">
        <v>337</v>
      </c>
      <c r="E255" s="84" t="s">
        <v>1064</v>
      </c>
      <c r="F255" s="53" t="s">
        <v>40</v>
      </c>
      <c r="G255" s="53" t="s">
        <v>40</v>
      </c>
      <c r="H255" s="54" t="s">
        <v>335</v>
      </c>
      <c r="I255" s="46" t="s">
        <v>173</v>
      </c>
      <c r="J255" s="54" t="s">
        <v>34</v>
      </c>
      <c r="K255" s="32" t="s">
        <v>274</v>
      </c>
      <c r="L255" s="43"/>
      <c r="M255" s="43"/>
      <c r="N255" s="42"/>
      <c r="O255" s="42"/>
      <c r="P255" s="33"/>
      <c r="Q255" s="40"/>
      <c r="R255" s="11"/>
      <c r="S255" s="13" t="s">
        <v>36</v>
      </c>
      <c r="T255" s="11"/>
      <c r="U255" s="23"/>
      <c r="V255" s="23"/>
      <c r="W255" s="23"/>
      <c r="X255" s="23"/>
      <c r="Y255" s="23"/>
    </row>
    <row r="256" spans="1:25" s="24" customFormat="1" ht="38.25" customHeight="1" x14ac:dyDescent="0.25">
      <c r="A256" s="24" t="str">
        <f t="shared" si="3"/>
        <v>UTI-IDO-GDO</v>
      </c>
      <c r="B256" s="50" t="s">
        <v>339</v>
      </c>
      <c r="C256" s="51" t="s">
        <v>29</v>
      </c>
      <c r="D256" s="53" t="s">
        <v>340</v>
      </c>
      <c r="E256" s="84" t="s">
        <v>1065</v>
      </c>
      <c r="F256" s="53" t="s">
        <v>110</v>
      </c>
      <c r="G256" s="53" t="s">
        <v>270</v>
      </c>
      <c r="H256" s="54" t="s">
        <v>287</v>
      </c>
      <c r="I256" s="46" t="s">
        <v>173</v>
      </c>
      <c r="J256" s="54" t="s">
        <v>34</v>
      </c>
      <c r="K256" s="32" t="s">
        <v>274</v>
      </c>
      <c r="L256" s="43"/>
      <c r="M256" s="43"/>
      <c r="N256" s="42"/>
      <c r="O256" s="42"/>
      <c r="P256" s="33"/>
      <c r="Q256" s="40"/>
      <c r="R256" s="11"/>
      <c r="S256" s="13" t="s">
        <v>36</v>
      </c>
      <c r="T256" s="11"/>
      <c r="U256" s="23"/>
      <c r="V256" s="23"/>
      <c r="W256" s="23"/>
      <c r="X256" s="23"/>
      <c r="Y256" s="23"/>
    </row>
    <row r="257" spans="1:25" s="24" customFormat="1" ht="38.25" customHeight="1" x14ac:dyDescent="0.25">
      <c r="A257" s="24" t="str">
        <f t="shared" si="3"/>
        <v>UTI-IDO-GDO</v>
      </c>
      <c r="B257" s="50" t="s">
        <v>339</v>
      </c>
      <c r="C257" s="51" t="s">
        <v>29</v>
      </c>
      <c r="D257" s="53" t="s">
        <v>340</v>
      </c>
      <c r="E257" s="84" t="s">
        <v>1066</v>
      </c>
      <c r="F257" s="53" t="s">
        <v>270</v>
      </c>
      <c r="G257" s="53" t="s">
        <v>40</v>
      </c>
      <c r="H257" s="54" t="s">
        <v>287</v>
      </c>
      <c r="I257" s="46" t="s">
        <v>173</v>
      </c>
      <c r="J257" s="54" t="s">
        <v>34</v>
      </c>
      <c r="K257" s="32" t="s">
        <v>274</v>
      </c>
      <c r="L257" s="43"/>
      <c r="M257" s="43"/>
      <c r="N257" s="42"/>
      <c r="O257" s="42"/>
      <c r="P257" s="33"/>
      <c r="Q257" s="40"/>
      <c r="R257" s="11"/>
      <c r="S257" s="13" t="s">
        <v>36</v>
      </c>
      <c r="T257" s="11"/>
      <c r="U257" s="23"/>
      <c r="V257" s="23"/>
      <c r="W257" s="23"/>
      <c r="X257" s="23"/>
      <c r="Y257" s="23"/>
    </row>
    <row r="258" spans="1:25" s="24" customFormat="1" ht="38.25" customHeight="1" x14ac:dyDescent="0.25">
      <c r="A258" s="24" t="str">
        <f t="shared" si="3"/>
        <v>UTI-IDO-GDO</v>
      </c>
      <c r="B258" s="50" t="s">
        <v>341</v>
      </c>
      <c r="C258" s="51" t="s">
        <v>29</v>
      </c>
      <c r="D258" s="53" t="s">
        <v>342</v>
      </c>
      <c r="E258" s="84" t="s">
        <v>1067</v>
      </c>
      <c r="F258" s="53" t="s">
        <v>110</v>
      </c>
      <c r="G258" s="53" t="s">
        <v>270</v>
      </c>
      <c r="H258" s="54" t="s">
        <v>287</v>
      </c>
      <c r="I258" s="46" t="s">
        <v>173</v>
      </c>
      <c r="J258" s="54" t="s">
        <v>34</v>
      </c>
      <c r="K258" s="32" t="s">
        <v>274</v>
      </c>
      <c r="L258" s="43"/>
      <c r="M258" s="43"/>
      <c r="N258" s="42"/>
      <c r="O258" s="42"/>
      <c r="P258" s="33"/>
      <c r="Q258" s="40"/>
      <c r="R258" s="11"/>
      <c r="S258" s="13" t="s">
        <v>36</v>
      </c>
      <c r="T258" s="11"/>
      <c r="U258" s="23"/>
      <c r="V258" s="23"/>
      <c r="W258" s="23"/>
      <c r="X258" s="23"/>
      <c r="Y258" s="23"/>
    </row>
    <row r="259" spans="1:25" s="24" customFormat="1" ht="25.5" customHeight="1" x14ac:dyDescent="0.25">
      <c r="A259" s="24" t="str">
        <f t="shared" si="3"/>
        <v>UTI-IDO-GDO</v>
      </c>
      <c r="B259" s="50" t="s">
        <v>341</v>
      </c>
      <c r="C259" s="51" t="s">
        <v>29</v>
      </c>
      <c r="D259" s="53" t="s">
        <v>342</v>
      </c>
      <c r="E259" s="84" t="s">
        <v>1068</v>
      </c>
      <c r="F259" s="53" t="s">
        <v>270</v>
      </c>
      <c r="G259" s="53" t="s">
        <v>40</v>
      </c>
      <c r="H259" s="54" t="s">
        <v>287</v>
      </c>
      <c r="I259" s="46" t="s">
        <v>173</v>
      </c>
      <c r="J259" s="54" t="s">
        <v>34</v>
      </c>
      <c r="K259" s="32" t="s">
        <v>274</v>
      </c>
      <c r="L259" s="43"/>
      <c r="M259" s="43"/>
      <c r="N259" s="42"/>
      <c r="O259" s="42"/>
      <c r="P259" s="33"/>
      <c r="Q259" s="40"/>
      <c r="R259" s="11"/>
      <c r="S259" s="13" t="s">
        <v>36</v>
      </c>
      <c r="T259" s="11"/>
      <c r="U259" s="23"/>
      <c r="V259" s="23"/>
      <c r="W259" s="23"/>
      <c r="X259" s="23"/>
      <c r="Y259" s="23"/>
    </row>
    <row r="260" spans="1:25" s="24" customFormat="1" ht="76.5" customHeight="1" x14ac:dyDescent="0.25">
      <c r="A260" s="24" t="str">
        <f t="shared" si="3"/>
        <v>UTI-IDO-GDO</v>
      </c>
      <c r="B260" s="50" t="s">
        <v>343</v>
      </c>
      <c r="C260" s="51" t="s">
        <v>29</v>
      </c>
      <c r="D260" s="53" t="s">
        <v>344</v>
      </c>
      <c r="E260" s="84" t="s">
        <v>1069</v>
      </c>
      <c r="F260" s="53" t="s">
        <v>110</v>
      </c>
      <c r="G260" s="53" t="s">
        <v>270</v>
      </c>
      <c r="H260" s="54" t="s">
        <v>287</v>
      </c>
      <c r="I260" s="46" t="s">
        <v>173</v>
      </c>
      <c r="J260" s="54" t="s">
        <v>34</v>
      </c>
      <c r="K260" s="32" t="s">
        <v>274</v>
      </c>
      <c r="L260" s="43"/>
      <c r="M260" s="43"/>
      <c r="N260" s="42"/>
      <c r="O260" s="42"/>
      <c r="P260" s="33"/>
      <c r="Q260" s="40"/>
      <c r="R260" s="11"/>
      <c r="S260" s="13" t="s">
        <v>36</v>
      </c>
      <c r="T260" s="11"/>
      <c r="U260" s="23"/>
      <c r="V260" s="23"/>
      <c r="W260" s="23"/>
      <c r="X260" s="23"/>
      <c r="Y260" s="23"/>
    </row>
    <row r="261" spans="1:25" s="24" customFormat="1" ht="76.5" customHeight="1" x14ac:dyDescent="0.25">
      <c r="A261" s="24" t="str">
        <f t="shared" si="3"/>
        <v>UTI-IDO-GDO</v>
      </c>
      <c r="B261" s="50" t="s">
        <v>343</v>
      </c>
      <c r="C261" s="51" t="s">
        <v>29</v>
      </c>
      <c r="D261" s="53" t="s">
        <v>344</v>
      </c>
      <c r="E261" s="84" t="s">
        <v>1070</v>
      </c>
      <c r="F261" s="53" t="s">
        <v>270</v>
      </c>
      <c r="G261" s="53" t="s">
        <v>40</v>
      </c>
      <c r="H261" s="54" t="s">
        <v>287</v>
      </c>
      <c r="I261" s="46" t="s">
        <v>173</v>
      </c>
      <c r="J261" s="54" t="s">
        <v>34</v>
      </c>
      <c r="K261" s="32" t="s">
        <v>274</v>
      </c>
      <c r="L261" s="43"/>
      <c r="M261" s="43"/>
      <c r="N261" s="42"/>
      <c r="O261" s="42"/>
      <c r="P261" s="33"/>
      <c r="Q261" s="40"/>
      <c r="R261" s="11"/>
      <c r="S261" s="13" t="s">
        <v>36</v>
      </c>
      <c r="T261" s="11"/>
      <c r="U261" s="23"/>
      <c r="V261" s="23"/>
      <c r="W261" s="23"/>
      <c r="X261" s="23"/>
      <c r="Y261" s="23"/>
    </row>
    <row r="262" spans="1:25" s="24" customFormat="1" ht="76.5" customHeight="1" x14ac:dyDescent="0.25">
      <c r="A262" s="24" t="str">
        <f t="shared" si="3"/>
        <v>UTI-IDO-GDO</v>
      </c>
      <c r="B262" s="50" t="s">
        <v>345</v>
      </c>
      <c r="C262" s="51" t="s">
        <v>29</v>
      </c>
      <c r="D262" s="53" t="s">
        <v>344</v>
      </c>
      <c r="E262" s="84" t="s">
        <v>1071</v>
      </c>
      <c r="F262" s="53" t="s">
        <v>110</v>
      </c>
      <c r="G262" s="53" t="s">
        <v>270</v>
      </c>
      <c r="H262" s="54" t="s">
        <v>287</v>
      </c>
      <c r="I262" s="46" t="s">
        <v>173</v>
      </c>
      <c r="J262" s="54" t="s">
        <v>34</v>
      </c>
      <c r="K262" s="32" t="s">
        <v>274</v>
      </c>
      <c r="L262" s="43"/>
      <c r="M262" s="43"/>
      <c r="N262" s="42"/>
      <c r="O262" s="42"/>
      <c r="P262" s="33"/>
      <c r="Q262" s="40"/>
      <c r="R262" s="11"/>
      <c r="S262" s="13" t="s">
        <v>36</v>
      </c>
      <c r="T262" s="11"/>
      <c r="U262" s="23"/>
      <c r="V262" s="23"/>
      <c r="W262" s="23"/>
      <c r="X262" s="23"/>
      <c r="Y262" s="23"/>
    </row>
    <row r="263" spans="1:25" s="24" customFormat="1" ht="76.5" customHeight="1" x14ac:dyDescent="0.25">
      <c r="A263" s="24" t="str">
        <f t="shared" si="3"/>
        <v>UTI-IDO-GDO</v>
      </c>
      <c r="B263" s="50" t="s">
        <v>345</v>
      </c>
      <c r="C263" s="51" t="s">
        <v>29</v>
      </c>
      <c r="D263" s="53" t="s">
        <v>344</v>
      </c>
      <c r="E263" s="84" t="s">
        <v>1072</v>
      </c>
      <c r="F263" s="53" t="s">
        <v>270</v>
      </c>
      <c r="G263" s="53" t="s">
        <v>40</v>
      </c>
      <c r="H263" s="54" t="s">
        <v>287</v>
      </c>
      <c r="I263" s="46" t="s">
        <v>173</v>
      </c>
      <c r="J263" s="54" t="s">
        <v>34</v>
      </c>
      <c r="K263" s="32" t="s">
        <v>274</v>
      </c>
      <c r="L263" s="43"/>
      <c r="M263" s="43"/>
      <c r="N263" s="42"/>
      <c r="O263" s="42"/>
      <c r="P263" s="33"/>
      <c r="Q263" s="40"/>
      <c r="R263" s="11"/>
      <c r="S263" s="13" t="s">
        <v>36</v>
      </c>
      <c r="T263" s="11"/>
      <c r="U263" s="23"/>
      <c r="V263" s="23"/>
      <c r="W263" s="23"/>
      <c r="X263" s="23"/>
      <c r="Y263" s="23"/>
    </row>
    <row r="264" spans="1:25" s="24" customFormat="1" ht="76.5" customHeight="1" x14ac:dyDescent="0.25">
      <c r="A264" s="24" t="str">
        <f t="shared" si="3"/>
        <v>UTI-IDO-GDO</v>
      </c>
      <c r="B264" s="50" t="s">
        <v>346</v>
      </c>
      <c r="C264" s="51" t="s">
        <v>29</v>
      </c>
      <c r="D264" s="53" t="s">
        <v>347</v>
      </c>
      <c r="E264" s="84" t="s">
        <v>1073</v>
      </c>
      <c r="F264" s="53" t="s">
        <v>110</v>
      </c>
      <c r="G264" s="53" t="s">
        <v>270</v>
      </c>
      <c r="H264" s="54" t="s">
        <v>287</v>
      </c>
      <c r="I264" s="46" t="s">
        <v>173</v>
      </c>
      <c r="J264" s="54" t="s">
        <v>34</v>
      </c>
      <c r="K264" s="32" t="s">
        <v>274</v>
      </c>
      <c r="L264" s="43"/>
      <c r="M264" s="43"/>
      <c r="N264" s="42"/>
      <c r="O264" s="42"/>
      <c r="P264" s="33"/>
      <c r="Q264" s="40"/>
      <c r="R264" s="11"/>
      <c r="S264" s="13" t="s">
        <v>36</v>
      </c>
      <c r="T264" s="11"/>
      <c r="U264" s="23"/>
      <c r="V264" s="23"/>
      <c r="W264" s="23"/>
      <c r="X264" s="23"/>
      <c r="Y264" s="23"/>
    </row>
    <row r="265" spans="1:25" s="24" customFormat="1" ht="76.5" customHeight="1" x14ac:dyDescent="0.25">
      <c r="A265" s="24" t="str">
        <f t="shared" si="3"/>
        <v>UTI-IDO-GDO</v>
      </c>
      <c r="B265" s="50" t="s">
        <v>346</v>
      </c>
      <c r="C265" s="51" t="s">
        <v>29</v>
      </c>
      <c r="D265" s="53" t="s">
        <v>347</v>
      </c>
      <c r="E265" s="84" t="s">
        <v>1074</v>
      </c>
      <c r="F265" s="53" t="s">
        <v>270</v>
      </c>
      <c r="G265" s="53" t="s">
        <v>40</v>
      </c>
      <c r="H265" s="54" t="s">
        <v>287</v>
      </c>
      <c r="I265" s="46" t="s">
        <v>173</v>
      </c>
      <c r="J265" s="54" t="s">
        <v>34</v>
      </c>
      <c r="K265" s="32" t="s">
        <v>274</v>
      </c>
      <c r="L265" s="43"/>
      <c r="M265" s="43"/>
      <c r="N265" s="42"/>
      <c r="O265" s="42"/>
      <c r="P265" s="33"/>
      <c r="Q265" s="40"/>
      <c r="R265" s="11"/>
      <c r="S265" s="13" t="s">
        <v>36</v>
      </c>
      <c r="T265" s="11"/>
      <c r="U265" s="23"/>
      <c r="V265" s="23"/>
      <c r="W265" s="23"/>
      <c r="X265" s="23"/>
      <c r="Y265" s="23"/>
    </row>
    <row r="266" spans="1:25" s="24" customFormat="1" ht="25.5" customHeight="1" x14ac:dyDescent="0.25">
      <c r="A266" s="24" t="str">
        <f t="shared" si="3"/>
        <v>UTI-AVE-CDT</v>
      </c>
      <c r="B266" s="50" t="s">
        <v>348</v>
      </c>
      <c r="C266" s="51" t="s">
        <v>29</v>
      </c>
      <c r="D266" s="53" t="s">
        <v>349</v>
      </c>
      <c r="E266" s="84" t="s">
        <v>1075</v>
      </c>
      <c r="F266" s="53" t="s">
        <v>31</v>
      </c>
      <c r="G266" s="53" t="s">
        <v>31</v>
      </c>
      <c r="H266" s="54" t="s">
        <v>350</v>
      </c>
      <c r="I266" s="46" t="s">
        <v>173</v>
      </c>
      <c r="J266" s="54" t="s">
        <v>34</v>
      </c>
      <c r="K266" s="32" t="s">
        <v>297</v>
      </c>
      <c r="L266" s="43"/>
      <c r="M266" s="43"/>
      <c r="N266" s="42"/>
      <c r="O266" s="42"/>
      <c r="P266" s="33"/>
      <c r="Q266" s="40"/>
      <c r="R266" s="11"/>
      <c r="S266" s="13" t="s">
        <v>36</v>
      </c>
      <c r="T266" s="11"/>
      <c r="U266" s="23"/>
      <c r="V266" s="23"/>
      <c r="W266" s="23"/>
      <c r="X266" s="23"/>
      <c r="Y266" s="23"/>
    </row>
    <row r="267" spans="1:25" s="24" customFormat="1" ht="25.5" customHeight="1" x14ac:dyDescent="0.25">
      <c r="A267" s="24" t="str">
        <f t="shared" si="3"/>
        <v>UTI-AVE-SIE</v>
      </c>
      <c r="B267" s="50" t="s">
        <v>351</v>
      </c>
      <c r="C267" s="51" t="s">
        <v>29</v>
      </c>
      <c r="D267" s="53" t="s">
        <v>352</v>
      </c>
      <c r="E267" s="84" t="s">
        <v>1076</v>
      </c>
      <c r="F267" s="53" t="s">
        <v>40</v>
      </c>
      <c r="G267" s="53" t="s">
        <v>40</v>
      </c>
      <c r="H267" s="54" t="s">
        <v>352</v>
      </c>
      <c r="I267" s="46" t="s">
        <v>173</v>
      </c>
      <c r="J267" s="54" t="s">
        <v>34</v>
      </c>
      <c r="K267" s="32" t="s">
        <v>297</v>
      </c>
      <c r="L267" s="43"/>
      <c r="M267" s="43"/>
      <c r="N267" s="42"/>
      <c r="O267" s="42"/>
      <c r="P267" s="33"/>
      <c r="Q267" s="40"/>
      <c r="R267" s="11"/>
      <c r="S267" s="13" t="s">
        <v>36</v>
      </c>
      <c r="T267" s="11"/>
      <c r="U267" s="23"/>
      <c r="V267" s="23"/>
      <c r="W267" s="23"/>
      <c r="X267" s="23"/>
      <c r="Y267" s="23"/>
    </row>
    <row r="268" spans="1:25" s="24" customFormat="1" ht="25.5" customHeight="1" x14ac:dyDescent="0.25">
      <c r="A268" s="24" t="str">
        <f t="shared" si="3"/>
        <v>UTI-AVE-EDT</v>
      </c>
      <c r="B268" s="50" t="s">
        <v>353</v>
      </c>
      <c r="C268" s="51" t="s">
        <v>29</v>
      </c>
      <c r="D268" s="53" t="s">
        <v>354</v>
      </c>
      <c r="E268" s="84" t="s">
        <v>1077</v>
      </c>
      <c r="F268" s="53" t="s">
        <v>270</v>
      </c>
      <c r="G268" s="53" t="s">
        <v>40</v>
      </c>
      <c r="H268" s="54" t="s">
        <v>355</v>
      </c>
      <c r="I268" s="46" t="s">
        <v>173</v>
      </c>
      <c r="J268" s="54" t="s">
        <v>34</v>
      </c>
      <c r="K268" s="32" t="s">
        <v>297</v>
      </c>
      <c r="L268" s="43"/>
      <c r="M268" s="43"/>
      <c r="N268" s="42"/>
      <c r="O268" s="42"/>
      <c r="P268" s="33"/>
      <c r="Q268" s="40"/>
      <c r="R268" s="11"/>
      <c r="S268" s="13" t="s">
        <v>36</v>
      </c>
      <c r="T268" s="11"/>
      <c r="U268" s="23"/>
      <c r="V268" s="23"/>
      <c r="W268" s="23"/>
      <c r="X268" s="23"/>
      <c r="Y268" s="23"/>
    </row>
    <row r="269" spans="1:25" s="24" customFormat="1" ht="38.25" customHeight="1" x14ac:dyDescent="0.25">
      <c r="A269" s="24" t="str">
        <f t="shared" si="3"/>
        <v>UTI-AVE-CLI</v>
      </c>
      <c r="B269" s="50" t="s">
        <v>356</v>
      </c>
      <c r="C269" s="51" t="s">
        <v>29</v>
      </c>
      <c r="D269" s="53" t="s">
        <v>357</v>
      </c>
      <c r="E269" s="84" t="s">
        <v>1078</v>
      </c>
      <c r="F269" s="53" t="s">
        <v>40</v>
      </c>
      <c r="G269" s="53" t="s">
        <v>40</v>
      </c>
      <c r="H269" s="54" t="s">
        <v>358</v>
      </c>
      <c r="I269" s="46" t="s">
        <v>173</v>
      </c>
      <c r="J269" s="54" t="s">
        <v>34</v>
      </c>
      <c r="K269" s="32" t="s">
        <v>297</v>
      </c>
      <c r="L269" s="43"/>
      <c r="M269" s="43"/>
      <c r="N269" s="42"/>
      <c r="O269" s="42"/>
      <c r="P269" s="33"/>
      <c r="Q269" s="40"/>
      <c r="R269" s="11"/>
      <c r="S269" s="13" t="s">
        <v>36</v>
      </c>
      <c r="T269" s="11"/>
      <c r="U269" s="23"/>
      <c r="V269" s="23"/>
      <c r="W269" s="23"/>
      <c r="X269" s="23"/>
      <c r="Y269" s="23"/>
    </row>
    <row r="270" spans="1:25" s="24" customFormat="1" ht="25.5" customHeight="1" x14ac:dyDescent="0.25">
      <c r="A270" s="24" t="str">
        <f t="shared" si="3"/>
        <v>UTI-AVE-CDT</v>
      </c>
      <c r="B270" s="50" t="s">
        <v>359</v>
      </c>
      <c r="C270" s="51" t="s">
        <v>29</v>
      </c>
      <c r="D270" s="53" t="s">
        <v>360</v>
      </c>
      <c r="E270" s="84" t="s">
        <v>1228</v>
      </c>
      <c r="F270" s="53" t="s">
        <v>31</v>
      </c>
      <c r="G270" s="53" t="s">
        <v>270</v>
      </c>
      <c r="H270" s="54" t="s">
        <v>350</v>
      </c>
      <c r="I270" s="46" t="s">
        <v>173</v>
      </c>
      <c r="J270" s="54" t="s">
        <v>34</v>
      </c>
      <c r="K270" s="32" t="s">
        <v>297</v>
      </c>
      <c r="L270" s="43"/>
      <c r="M270" s="43"/>
      <c r="N270" s="42"/>
      <c r="O270" s="42"/>
      <c r="P270" s="33"/>
      <c r="Q270" s="40"/>
      <c r="R270" s="11"/>
      <c r="S270" s="13" t="s">
        <v>36</v>
      </c>
      <c r="T270" s="11"/>
      <c r="U270" s="23"/>
      <c r="V270" s="23"/>
      <c r="W270" s="23"/>
      <c r="X270" s="23"/>
      <c r="Y270" s="23"/>
    </row>
    <row r="271" spans="1:25" s="24" customFormat="1" ht="25.5" customHeight="1" x14ac:dyDescent="0.25">
      <c r="A271" s="24" t="str">
        <f t="shared" si="3"/>
        <v>UTI-AVE-CDT</v>
      </c>
      <c r="B271" s="50" t="s">
        <v>361</v>
      </c>
      <c r="C271" s="51" t="s">
        <v>29</v>
      </c>
      <c r="D271" s="53" t="s">
        <v>360</v>
      </c>
      <c r="E271" s="84" t="s">
        <v>1079</v>
      </c>
      <c r="F271" s="53" t="s">
        <v>270</v>
      </c>
      <c r="G271" s="53" t="s">
        <v>31</v>
      </c>
      <c r="H271" s="54" t="s">
        <v>350</v>
      </c>
      <c r="I271" s="46" t="s">
        <v>173</v>
      </c>
      <c r="J271" s="54" t="s">
        <v>34</v>
      </c>
      <c r="K271" s="32" t="s">
        <v>297</v>
      </c>
      <c r="L271" s="43"/>
      <c r="M271" s="43"/>
      <c r="N271" s="42"/>
      <c r="O271" s="42"/>
      <c r="P271" s="33"/>
      <c r="Q271" s="40"/>
      <c r="R271" s="11"/>
      <c r="S271" s="13" t="s">
        <v>36</v>
      </c>
      <c r="T271" s="11"/>
      <c r="U271" s="23"/>
      <c r="V271" s="23"/>
      <c r="W271" s="23"/>
      <c r="X271" s="23"/>
      <c r="Y271" s="23"/>
    </row>
    <row r="272" spans="1:25" s="24" customFormat="1" ht="25.5" customHeight="1" x14ac:dyDescent="0.25">
      <c r="A272" s="24" t="str">
        <f t="shared" si="3"/>
        <v>UTI-AVE-CDT</v>
      </c>
      <c r="B272" s="50" t="s">
        <v>362</v>
      </c>
      <c r="C272" s="51" t="s">
        <v>29</v>
      </c>
      <c r="D272" s="53" t="s">
        <v>360</v>
      </c>
      <c r="E272" s="84" t="s">
        <v>1080</v>
      </c>
      <c r="F272" s="53" t="s">
        <v>31</v>
      </c>
      <c r="G272" s="53" t="s">
        <v>31</v>
      </c>
      <c r="H272" s="54" t="s">
        <v>350</v>
      </c>
      <c r="I272" s="46" t="s">
        <v>173</v>
      </c>
      <c r="J272" s="54" t="s">
        <v>34</v>
      </c>
      <c r="K272" s="32" t="s">
        <v>297</v>
      </c>
      <c r="L272" s="43"/>
      <c r="M272" s="43"/>
      <c r="N272" s="42"/>
      <c r="O272" s="42"/>
      <c r="P272" s="33"/>
      <c r="Q272" s="40"/>
      <c r="R272" s="11"/>
      <c r="S272" s="13" t="s">
        <v>36</v>
      </c>
      <c r="T272" s="11"/>
      <c r="U272" s="23"/>
      <c r="V272" s="23"/>
      <c r="W272" s="23"/>
      <c r="X272" s="23"/>
      <c r="Y272" s="23"/>
    </row>
    <row r="273" spans="1:25" s="24" customFormat="1" ht="38.25" x14ac:dyDescent="0.25">
      <c r="A273" s="24" t="str">
        <f t="shared" si="3"/>
        <v>UTI-AVE-CDT</v>
      </c>
      <c r="B273" s="50" t="s">
        <v>363</v>
      </c>
      <c r="C273" s="51" t="s">
        <v>29</v>
      </c>
      <c r="D273" s="53" t="s">
        <v>364</v>
      </c>
      <c r="E273" s="84" t="s">
        <v>1081</v>
      </c>
      <c r="F273" s="53" t="s">
        <v>31</v>
      </c>
      <c r="G273" s="53" t="s">
        <v>270</v>
      </c>
      <c r="H273" s="54" t="s">
        <v>350</v>
      </c>
      <c r="I273" s="46" t="s">
        <v>173</v>
      </c>
      <c r="J273" s="54" t="s">
        <v>34</v>
      </c>
      <c r="K273" s="32" t="s">
        <v>297</v>
      </c>
      <c r="L273" s="43"/>
      <c r="M273" s="43"/>
      <c r="N273" s="42"/>
      <c r="O273" s="42"/>
      <c r="P273" s="33"/>
      <c r="Q273" s="40"/>
      <c r="R273" s="11"/>
      <c r="S273" s="13" t="s">
        <v>36</v>
      </c>
      <c r="T273" s="11"/>
      <c r="U273" s="23"/>
      <c r="V273" s="23"/>
      <c r="W273" s="23"/>
      <c r="X273" s="23"/>
      <c r="Y273" s="23"/>
    </row>
    <row r="274" spans="1:25" s="24" customFormat="1" ht="102" x14ac:dyDescent="0.25">
      <c r="A274" s="24" t="str">
        <f t="shared" si="3"/>
        <v>UTI-AVE-CDT</v>
      </c>
      <c r="B274" s="50" t="s">
        <v>363</v>
      </c>
      <c r="C274" s="51" t="s">
        <v>29</v>
      </c>
      <c r="D274" s="53" t="s">
        <v>364</v>
      </c>
      <c r="E274" s="84" t="s">
        <v>1082</v>
      </c>
      <c r="F274" s="53" t="s">
        <v>270</v>
      </c>
      <c r="G274" s="53" t="s">
        <v>31</v>
      </c>
      <c r="H274" s="54" t="s">
        <v>350</v>
      </c>
      <c r="I274" s="46" t="s">
        <v>173</v>
      </c>
      <c r="J274" s="54" t="s">
        <v>34</v>
      </c>
      <c r="K274" s="32" t="s">
        <v>297</v>
      </c>
      <c r="L274" s="43"/>
      <c r="M274" s="43"/>
      <c r="N274" s="42"/>
      <c r="O274" s="42"/>
      <c r="P274" s="33"/>
      <c r="Q274" s="40"/>
      <c r="R274" s="11"/>
      <c r="S274" s="13" t="s">
        <v>36</v>
      </c>
      <c r="T274" s="11"/>
      <c r="U274" s="23"/>
      <c r="V274" s="23"/>
      <c r="W274" s="23"/>
      <c r="X274" s="23"/>
      <c r="Y274" s="23"/>
    </row>
    <row r="275" spans="1:25" s="24" customFormat="1" ht="38.25" customHeight="1" x14ac:dyDescent="0.25">
      <c r="A275" s="24" t="str">
        <f t="shared" si="3"/>
        <v>UTI-AVE-CDT</v>
      </c>
      <c r="B275" s="50" t="s">
        <v>365</v>
      </c>
      <c r="C275" s="51" t="s">
        <v>29</v>
      </c>
      <c r="D275" s="53" t="s">
        <v>364</v>
      </c>
      <c r="E275" s="84" t="s">
        <v>1083</v>
      </c>
      <c r="F275" s="53" t="s">
        <v>110</v>
      </c>
      <c r="G275" s="53" t="s">
        <v>270</v>
      </c>
      <c r="H275" s="54" t="s">
        <v>350</v>
      </c>
      <c r="I275" s="46" t="s">
        <v>173</v>
      </c>
      <c r="J275" s="54" t="s">
        <v>34</v>
      </c>
      <c r="K275" s="32" t="s">
        <v>297</v>
      </c>
      <c r="L275" s="43"/>
      <c r="M275" s="43"/>
      <c r="N275" s="42"/>
      <c r="O275" s="42"/>
      <c r="P275" s="33"/>
      <c r="Q275" s="40"/>
      <c r="R275" s="11"/>
      <c r="S275" s="13" t="s">
        <v>36</v>
      </c>
      <c r="T275" s="11"/>
      <c r="U275" s="23"/>
      <c r="V275" s="23"/>
      <c r="W275" s="23"/>
      <c r="X275" s="23"/>
      <c r="Y275" s="23"/>
    </row>
    <row r="276" spans="1:25" s="24" customFormat="1" ht="25.5" customHeight="1" x14ac:dyDescent="0.25">
      <c r="A276" s="24" t="str">
        <f t="shared" si="3"/>
        <v>UTI-AVE-CDT</v>
      </c>
      <c r="B276" s="50" t="s">
        <v>366</v>
      </c>
      <c r="C276" s="51" t="s">
        <v>29</v>
      </c>
      <c r="D276" s="53" t="s">
        <v>364</v>
      </c>
      <c r="E276" s="84" t="s">
        <v>1084</v>
      </c>
      <c r="F276" s="53" t="s">
        <v>40</v>
      </c>
      <c r="G276" s="53" t="s">
        <v>40</v>
      </c>
      <c r="H276" s="54" t="s">
        <v>350</v>
      </c>
      <c r="I276" s="46" t="s">
        <v>173</v>
      </c>
      <c r="J276" s="54" t="s">
        <v>34</v>
      </c>
      <c r="K276" s="32" t="s">
        <v>297</v>
      </c>
      <c r="L276" s="43"/>
      <c r="M276" s="43"/>
      <c r="N276" s="42"/>
      <c r="O276" s="42"/>
      <c r="P276" s="33"/>
      <c r="Q276" s="40"/>
      <c r="R276" s="11"/>
      <c r="S276" s="13" t="s">
        <v>36</v>
      </c>
      <c r="T276" s="11"/>
      <c r="U276" s="23"/>
      <c r="V276" s="23"/>
      <c r="W276" s="23"/>
      <c r="X276" s="23"/>
      <c r="Y276" s="23"/>
    </row>
    <row r="277" spans="1:25" s="24" customFormat="1" ht="25.5" customHeight="1" x14ac:dyDescent="0.25">
      <c r="A277" s="24" t="str">
        <f t="shared" si="3"/>
        <v>UTI-AVE-CDT</v>
      </c>
      <c r="B277" s="50" t="s">
        <v>367</v>
      </c>
      <c r="C277" s="51" t="s">
        <v>29</v>
      </c>
      <c r="D277" s="53" t="s">
        <v>364</v>
      </c>
      <c r="E277" s="84" t="s">
        <v>1085</v>
      </c>
      <c r="F277" s="53" t="s">
        <v>270</v>
      </c>
      <c r="G277" s="53" t="s">
        <v>40</v>
      </c>
      <c r="H277" s="54" t="s">
        <v>350</v>
      </c>
      <c r="I277" s="46" t="s">
        <v>173</v>
      </c>
      <c r="J277" s="54" t="s">
        <v>34</v>
      </c>
      <c r="K277" s="32" t="s">
        <v>297</v>
      </c>
      <c r="L277" s="43"/>
      <c r="M277" s="43"/>
      <c r="N277" s="42"/>
      <c r="O277" s="42"/>
      <c r="P277" s="33"/>
      <c r="Q277" s="40"/>
      <c r="R277" s="11"/>
      <c r="S277" s="13" t="s">
        <v>36</v>
      </c>
      <c r="T277" s="11"/>
      <c r="U277" s="23"/>
      <c r="V277" s="23"/>
      <c r="W277" s="23"/>
      <c r="X277" s="23"/>
      <c r="Y277" s="23"/>
    </row>
    <row r="278" spans="1:25" s="24" customFormat="1" ht="38.25" customHeight="1" x14ac:dyDescent="0.25">
      <c r="A278" s="24" t="str">
        <f t="shared" si="3"/>
        <v>UTI-AVE-CDT</v>
      </c>
      <c r="B278" s="50" t="s">
        <v>368</v>
      </c>
      <c r="C278" s="51" t="s">
        <v>29</v>
      </c>
      <c r="D278" s="53" t="s">
        <v>369</v>
      </c>
      <c r="E278" s="84" t="s">
        <v>1086</v>
      </c>
      <c r="F278" s="53" t="s">
        <v>40</v>
      </c>
      <c r="G278" s="53" t="s">
        <v>40</v>
      </c>
      <c r="H278" s="54" t="s">
        <v>350</v>
      </c>
      <c r="I278" s="46" t="s">
        <v>173</v>
      </c>
      <c r="J278" s="54" t="s">
        <v>34</v>
      </c>
      <c r="K278" s="32" t="s">
        <v>297</v>
      </c>
      <c r="L278" s="43"/>
      <c r="M278" s="43"/>
      <c r="N278" s="42"/>
      <c r="O278" s="42"/>
      <c r="P278" s="33"/>
      <c r="Q278" s="40"/>
      <c r="R278" s="11"/>
      <c r="S278" s="13" t="s">
        <v>36</v>
      </c>
      <c r="T278" s="11"/>
      <c r="U278" s="23"/>
      <c r="V278" s="23"/>
      <c r="W278" s="23"/>
      <c r="X278" s="23"/>
      <c r="Y278" s="23"/>
    </row>
    <row r="279" spans="1:25" s="24" customFormat="1" ht="25.5" customHeight="1" x14ac:dyDescent="0.25">
      <c r="A279" s="24" t="str">
        <f t="shared" si="3"/>
        <v>UTI-AVE-CDT</v>
      </c>
      <c r="B279" s="50" t="s">
        <v>370</v>
      </c>
      <c r="C279" s="51" t="s">
        <v>29</v>
      </c>
      <c r="D279" s="53" t="s">
        <v>258</v>
      </c>
      <c r="E279" s="84" t="s">
        <v>1087</v>
      </c>
      <c r="F279" s="53" t="s">
        <v>270</v>
      </c>
      <c r="G279" s="53" t="s">
        <v>40</v>
      </c>
      <c r="H279" s="54" t="s">
        <v>350</v>
      </c>
      <c r="I279" s="46" t="s">
        <v>173</v>
      </c>
      <c r="J279" s="54" t="s">
        <v>34</v>
      </c>
      <c r="K279" s="32" t="s">
        <v>297</v>
      </c>
      <c r="L279" s="43"/>
      <c r="M279" s="43"/>
      <c r="N279" s="42"/>
      <c r="O279" s="42"/>
      <c r="P279" s="33"/>
      <c r="Q279" s="40"/>
      <c r="R279" s="11"/>
      <c r="S279" s="13" t="s">
        <v>36</v>
      </c>
      <c r="T279" s="11"/>
      <c r="U279" s="23"/>
      <c r="V279" s="23"/>
      <c r="W279" s="23"/>
      <c r="X279" s="23"/>
      <c r="Y279" s="23"/>
    </row>
    <row r="280" spans="1:25" s="24" customFormat="1" ht="25.5" customHeight="1" x14ac:dyDescent="0.25">
      <c r="A280" s="24" t="str">
        <f t="shared" si="3"/>
        <v>UTI-AVE-CDT</v>
      </c>
      <c r="B280" s="50" t="s">
        <v>371</v>
      </c>
      <c r="C280" s="51" t="s">
        <v>29</v>
      </c>
      <c r="D280" s="53" t="s">
        <v>258</v>
      </c>
      <c r="E280" s="84" t="s">
        <v>1088</v>
      </c>
      <c r="F280" s="53" t="s">
        <v>40</v>
      </c>
      <c r="G280" s="53" t="s">
        <v>40</v>
      </c>
      <c r="H280" s="54" t="s">
        <v>350</v>
      </c>
      <c r="I280" s="46" t="s">
        <v>173</v>
      </c>
      <c r="J280" s="54" t="s">
        <v>34</v>
      </c>
      <c r="K280" s="32" t="s">
        <v>297</v>
      </c>
      <c r="L280" s="43"/>
      <c r="M280" s="43"/>
      <c r="N280" s="42"/>
      <c r="O280" s="42"/>
      <c r="P280" s="33"/>
      <c r="Q280" s="40"/>
      <c r="R280" s="11"/>
      <c r="S280" s="13" t="s">
        <v>36</v>
      </c>
      <c r="T280" s="11"/>
      <c r="U280" s="23"/>
      <c r="V280" s="23"/>
      <c r="W280" s="23"/>
      <c r="X280" s="23"/>
      <c r="Y280" s="23"/>
    </row>
    <row r="281" spans="1:25" s="24" customFormat="1" ht="25.5" customHeight="1" x14ac:dyDescent="0.25">
      <c r="A281" s="24" t="str">
        <f t="shared" ref="A281:A345" si="4">LEFT(B281,11)</f>
        <v>UTI-AVE-CDT</v>
      </c>
      <c r="B281" s="50" t="s">
        <v>372</v>
      </c>
      <c r="C281" s="51" t="s">
        <v>29</v>
      </c>
      <c r="D281" s="53" t="s">
        <v>373</v>
      </c>
      <c r="E281" s="84" t="s">
        <v>1175</v>
      </c>
      <c r="F281" s="53" t="s">
        <v>270</v>
      </c>
      <c r="G281" s="53" t="s">
        <v>40</v>
      </c>
      <c r="H281" s="54" t="s">
        <v>350</v>
      </c>
      <c r="I281" s="46" t="s">
        <v>173</v>
      </c>
      <c r="J281" s="54" t="s">
        <v>34</v>
      </c>
      <c r="K281" s="32" t="s">
        <v>297</v>
      </c>
      <c r="L281" s="43"/>
      <c r="M281" s="43"/>
      <c r="N281" s="42"/>
      <c r="O281" s="42"/>
      <c r="P281" s="33"/>
      <c r="Q281" s="40"/>
      <c r="R281" s="11"/>
      <c r="S281" s="13" t="s">
        <v>36</v>
      </c>
      <c r="T281" s="11"/>
      <c r="U281" s="23"/>
      <c r="V281" s="23"/>
      <c r="W281" s="23"/>
      <c r="X281" s="23"/>
      <c r="Y281" s="23"/>
    </row>
    <row r="282" spans="1:25" s="24" customFormat="1" ht="38.25" customHeight="1" x14ac:dyDescent="0.25">
      <c r="A282" s="24" t="str">
        <f t="shared" si="4"/>
        <v>UTI-AVE-CDT</v>
      </c>
      <c r="B282" s="50" t="s">
        <v>374</v>
      </c>
      <c r="C282" s="51" t="s">
        <v>29</v>
      </c>
      <c r="D282" s="53" t="s">
        <v>375</v>
      </c>
      <c r="E282" s="84" t="s">
        <v>1213</v>
      </c>
      <c r="F282" s="53" t="s">
        <v>31</v>
      </c>
      <c r="G282" s="53" t="s">
        <v>270</v>
      </c>
      <c r="H282" s="54" t="s">
        <v>350</v>
      </c>
      <c r="I282" s="46" t="s">
        <v>173</v>
      </c>
      <c r="J282" s="54" t="s">
        <v>34</v>
      </c>
      <c r="K282" s="32" t="s">
        <v>297</v>
      </c>
      <c r="L282" s="43"/>
      <c r="M282" s="43"/>
      <c r="N282" s="42"/>
      <c r="O282" s="42"/>
      <c r="P282" s="33"/>
      <c r="Q282" s="40"/>
      <c r="R282" s="11"/>
      <c r="S282" s="13" t="s">
        <v>36</v>
      </c>
      <c r="T282" s="11"/>
      <c r="U282" s="23"/>
      <c r="V282" s="23"/>
      <c r="W282" s="23"/>
      <c r="X282" s="23"/>
      <c r="Y282" s="23"/>
    </row>
    <row r="283" spans="1:25" s="24" customFormat="1" ht="38.25" customHeight="1" x14ac:dyDescent="0.25">
      <c r="A283" s="24" t="str">
        <f t="shared" si="4"/>
        <v>UTI-AVE-CDT</v>
      </c>
      <c r="B283" s="50" t="s">
        <v>376</v>
      </c>
      <c r="C283" s="51" t="s">
        <v>29</v>
      </c>
      <c r="D283" s="53" t="s">
        <v>375</v>
      </c>
      <c r="E283" s="84" t="s">
        <v>1214</v>
      </c>
      <c r="F283" s="53" t="s">
        <v>270</v>
      </c>
      <c r="G283" s="53" t="s">
        <v>31</v>
      </c>
      <c r="H283" s="54" t="s">
        <v>350</v>
      </c>
      <c r="I283" s="46" t="s">
        <v>173</v>
      </c>
      <c r="J283" s="54" t="s">
        <v>34</v>
      </c>
      <c r="K283" s="32" t="s">
        <v>297</v>
      </c>
      <c r="L283" s="43"/>
      <c r="M283" s="43"/>
      <c r="N283" s="42"/>
      <c r="O283" s="42"/>
      <c r="P283" s="33"/>
      <c r="Q283" s="40"/>
      <c r="R283" s="11"/>
      <c r="S283" s="13" t="s">
        <v>36</v>
      </c>
      <c r="T283" s="11"/>
      <c r="U283" s="23"/>
      <c r="V283" s="23"/>
      <c r="W283" s="23"/>
      <c r="X283" s="23"/>
      <c r="Y283" s="23"/>
    </row>
    <row r="284" spans="1:25" s="24" customFormat="1" ht="51" customHeight="1" x14ac:dyDescent="0.25">
      <c r="A284" s="24" t="str">
        <f t="shared" si="4"/>
        <v>UTI-AVE-CDT</v>
      </c>
      <c r="B284" s="50" t="s">
        <v>907</v>
      </c>
      <c r="C284" s="51" t="s">
        <v>29</v>
      </c>
      <c r="D284" s="53" t="s">
        <v>373</v>
      </c>
      <c r="E284" s="84" t="s">
        <v>1089</v>
      </c>
      <c r="F284" s="53" t="s">
        <v>40</v>
      </c>
      <c r="G284" s="53" t="s">
        <v>40</v>
      </c>
      <c r="H284" s="54" t="s">
        <v>350</v>
      </c>
      <c r="I284" s="46" t="s">
        <v>173</v>
      </c>
      <c r="J284" s="54" t="s">
        <v>34</v>
      </c>
      <c r="K284" s="32" t="s">
        <v>297</v>
      </c>
      <c r="L284" s="43"/>
      <c r="M284" s="43"/>
      <c r="N284" s="42"/>
      <c r="O284" s="42"/>
      <c r="P284" s="33"/>
      <c r="Q284" s="40"/>
      <c r="R284" s="11"/>
      <c r="S284" s="13" t="s">
        <v>36</v>
      </c>
      <c r="T284" s="11"/>
      <c r="U284" s="23"/>
      <c r="V284" s="23"/>
      <c r="W284" s="23"/>
      <c r="X284" s="23"/>
      <c r="Y284" s="23"/>
    </row>
    <row r="285" spans="1:25" s="24" customFormat="1" ht="76.5" x14ac:dyDescent="0.25">
      <c r="A285" s="24" t="str">
        <f t="shared" si="4"/>
        <v>UTI-AVE-CDT</v>
      </c>
      <c r="B285" s="50" t="s">
        <v>908</v>
      </c>
      <c r="C285" s="51" t="s">
        <v>1257</v>
      </c>
      <c r="D285" s="53" t="s">
        <v>861</v>
      </c>
      <c r="E285" s="84" t="s">
        <v>1275</v>
      </c>
      <c r="F285" s="85" t="s">
        <v>270</v>
      </c>
      <c r="G285" s="85" t="s">
        <v>31</v>
      </c>
      <c r="H285" s="54" t="s">
        <v>350</v>
      </c>
      <c r="I285" s="46" t="s">
        <v>173</v>
      </c>
      <c r="J285" s="54" t="s">
        <v>34</v>
      </c>
      <c r="K285" s="32" t="s">
        <v>297</v>
      </c>
      <c r="L285" s="43"/>
      <c r="M285" s="43"/>
      <c r="N285" s="42"/>
      <c r="O285" s="42"/>
      <c r="P285" s="33"/>
      <c r="Q285" s="40"/>
      <c r="R285" s="11"/>
      <c r="S285" s="13" t="s">
        <v>36</v>
      </c>
      <c r="T285" s="11"/>
      <c r="U285" s="23"/>
      <c r="V285" s="23"/>
      <c r="W285" s="23"/>
      <c r="X285" s="23"/>
      <c r="Y285" s="23"/>
    </row>
    <row r="286" spans="1:25" s="24" customFormat="1" ht="76.5" x14ac:dyDescent="0.25">
      <c r="A286" s="24" t="str">
        <f t="shared" si="4"/>
        <v>UTI-AVE-CDT</v>
      </c>
      <c r="B286" s="50" t="s">
        <v>909</v>
      </c>
      <c r="C286" s="51" t="s">
        <v>1257</v>
      </c>
      <c r="D286" s="53" t="s">
        <v>861</v>
      </c>
      <c r="E286" s="84" t="s">
        <v>1276</v>
      </c>
      <c r="F286" s="85" t="s">
        <v>31</v>
      </c>
      <c r="G286" s="85" t="s">
        <v>270</v>
      </c>
      <c r="H286" s="54" t="s">
        <v>350</v>
      </c>
      <c r="I286" s="46" t="s">
        <v>173</v>
      </c>
      <c r="J286" s="54" t="s">
        <v>34</v>
      </c>
      <c r="K286" s="32" t="s">
        <v>297</v>
      </c>
      <c r="L286" s="43"/>
      <c r="M286" s="43"/>
      <c r="N286" s="42"/>
      <c r="O286" s="42"/>
      <c r="P286" s="33"/>
      <c r="Q286" s="40"/>
      <c r="R286" s="11"/>
      <c r="S286" s="13" t="s">
        <v>36</v>
      </c>
      <c r="T286" s="11"/>
      <c r="U286" s="23"/>
      <c r="V286" s="23"/>
      <c r="W286" s="23"/>
      <c r="X286" s="23"/>
      <c r="Y286" s="23"/>
    </row>
    <row r="287" spans="1:25" s="24" customFormat="1" ht="89.25" x14ac:dyDescent="0.25">
      <c r="A287" s="24" t="str">
        <f t="shared" si="4"/>
        <v>UTI-AVE-CDT</v>
      </c>
      <c r="B287" s="50" t="s">
        <v>910</v>
      </c>
      <c r="C287" s="51" t="s">
        <v>1257</v>
      </c>
      <c r="D287" s="53" t="s">
        <v>861</v>
      </c>
      <c r="E287" s="84" t="s">
        <v>1277</v>
      </c>
      <c r="F287" s="85" t="s">
        <v>270</v>
      </c>
      <c r="G287" s="85" t="s">
        <v>31</v>
      </c>
      <c r="H287" s="54" t="s">
        <v>350</v>
      </c>
      <c r="I287" s="46" t="s">
        <v>173</v>
      </c>
      <c r="J287" s="54" t="s">
        <v>34</v>
      </c>
      <c r="K287" s="32" t="s">
        <v>297</v>
      </c>
      <c r="L287" s="43"/>
      <c r="M287" s="43"/>
      <c r="N287" s="42"/>
      <c r="O287" s="42"/>
      <c r="P287" s="33"/>
      <c r="Q287" s="40"/>
      <c r="R287" s="11"/>
      <c r="S287" s="13" t="s">
        <v>36</v>
      </c>
      <c r="T287" s="11"/>
      <c r="U287" s="23"/>
      <c r="V287" s="23"/>
      <c r="W287" s="23"/>
      <c r="X287" s="23"/>
      <c r="Y287" s="23"/>
    </row>
    <row r="288" spans="1:25" s="24" customFormat="1" ht="89.25" x14ac:dyDescent="0.25">
      <c r="A288" s="24" t="str">
        <f t="shared" si="4"/>
        <v>UTI-AVE-CDT</v>
      </c>
      <c r="B288" s="50" t="s">
        <v>1215</v>
      </c>
      <c r="C288" s="51" t="s">
        <v>1257</v>
      </c>
      <c r="D288" s="53" t="s">
        <v>861</v>
      </c>
      <c r="E288" s="84" t="s">
        <v>1278</v>
      </c>
      <c r="F288" s="85" t="s">
        <v>31</v>
      </c>
      <c r="G288" s="85" t="s">
        <v>270</v>
      </c>
      <c r="H288" s="54" t="s">
        <v>350</v>
      </c>
      <c r="I288" s="46" t="s">
        <v>173</v>
      </c>
      <c r="J288" s="54" t="s">
        <v>34</v>
      </c>
      <c r="K288" s="32" t="s">
        <v>297</v>
      </c>
      <c r="L288" s="43"/>
      <c r="M288" s="43"/>
      <c r="N288" s="42"/>
      <c r="O288" s="42"/>
      <c r="P288" s="33"/>
      <c r="Q288" s="40"/>
      <c r="R288" s="11"/>
      <c r="S288" s="13" t="s">
        <v>36</v>
      </c>
      <c r="T288" s="11"/>
      <c r="U288" s="23"/>
      <c r="V288" s="23"/>
      <c r="W288" s="23"/>
      <c r="X288" s="23"/>
      <c r="Y288" s="23"/>
    </row>
    <row r="289" spans="1:25" s="24" customFormat="1" ht="51" x14ac:dyDescent="0.25">
      <c r="B289" s="50" t="s">
        <v>1216</v>
      </c>
      <c r="C289" s="51" t="s">
        <v>423</v>
      </c>
      <c r="D289" s="53" t="s">
        <v>364</v>
      </c>
      <c r="E289" s="84" t="s">
        <v>1217</v>
      </c>
      <c r="F289" s="53" t="s">
        <v>270</v>
      </c>
      <c r="G289" s="53" t="s">
        <v>110</v>
      </c>
      <c r="H289" s="54" t="s">
        <v>350</v>
      </c>
      <c r="I289" s="46" t="s">
        <v>173</v>
      </c>
      <c r="J289" s="54" t="s">
        <v>34</v>
      </c>
      <c r="K289" s="32" t="s">
        <v>297</v>
      </c>
      <c r="L289" s="43"/>
      <c r="M289" s="43"/>
      <c r="N289" s="42"/>
      <c r="O289" s="42"/>
      <c r="P289" s="33"/>
      <c r="Q289" s="40"/>
      <c r="R289" s="11"/>
      <c r="S289" s="13" t="s">
        <v>36</v>
      </c>
      <c r="T289" s="11"/>
      <c r="U289" s="23"/>
      <c r="V289" s="23"/>
      <c r="W289" s="23"/>
      <c r="X289" s="23"/>
      <c r="Y289" s="23"/>
    </row>
    <row r="290" spans="1:25" s="24" customFormat="1" ht="25.5" x14ac:dyDescent="0.25">
      <c r="A290" s="24" t="str">
        <f t="shared" si="4"/>
        <v>UTI-AVE-SIE</v>
      </c>
      <c r="B290" s="50" t="s">
        <v>377</v>
      </c>
      <c r="C290" s="51" t="s">
        <v>29</v>
      </c>
      <c r="D290" s="53" t="s">
        <v>378</v>
      </c>
      <c r="E290" s="84" t="s">
        <v>1090</v>
      </c>
      <c r="F290" s="53" t="s">
        <v>270</v>
      </c>
      <c r="G290" s="53" t="s">
        <v>31</v>
      </c>
      <c r="H290" s="54" t="s">
        <v>352</v>
      </c>
      <c r="I290" s="46" t="s">
        <v>173</v>
      </c>
      <c r="J290" s="54" t="s">
        <v>34</v>
      </c>
      <c r="K290" s="32" t="s">
        <v>297</v>
      </c>
      <c r="L290" s="43"/>
      <c r="M290" s="43"/>
      <c r="N290" s="42"/>
      <c r="O290" s="42"/>
      <c r="P290" s="33"/>
      <c r="Q290" s="40"/>
      <c r="R290" s="11"/>
      <c r="S290" s="13" t="s">
        <v>36</v>
      </c>
      <c r="T290" s="11"/>
      <c r="U290" s="23"/>
      <c r="V290" s="23"/>
      <c r="W290" s="23"/>
      <c r="X290" s="23"/>
      <c r="Y290" s="23"/>
    </row>
    <row r="291" spans="1:25" s="24" customFormat="1" ht="25.5" customHeight="1" x14ac:dyDescent="0.25">
      <c r="A291" s="24" t="str">
        <f t="shared" si="4"/>
        <v>UTI-AVE-SIE</v>
      </c>
      <c r="B291" s="50" t="s">
        <v>379</v>
      </c>
      <c r="C291" s="51" t="s">
        <v>29</v>
      </c>
      <c r="D291" s="53" t="s">
        <v>380</v>
      </c>
      <c r="E291" s="84" t="s">
        <v>1091</v>
      </c>
      <c r="F291" s="53" t="s">
        <v>31</v>
      </c>
      <c r="G291" s="53" t="s">
        <v>31</v>
      </c>
      <c r="H291" s="54" t="s">
        <v>352</v>
      </c>
      <c r="I291" s="46" t="s">
        <v>173</v>
      </c>
      <c r="J291" s="54" t="s">
        <v>34</v>
      </c>
      <c r="K291" s="32" t="s">
        <v>297</v>
      </c>
      <c r="L291" s="43"/>
      <c r="M291" s="43"/>
      <c r="N291" s="42"/>
      <c r="O291" s="42"/>
      <c r="P291" s="33"/>
      <c r="Q291" s="40"/>
      <c r="R291" s="11"/>
      <c r="S291" s="13" t="s">
        <v>36</v>
      </c>
      <c r="T291" s="11"/>
      <c r="U291" s="23"/>
      <c r="V291" s="23"/>
      <c r="W291" s="23"/>
      <c r="X291" s="23"/>
      <c r="Y291" s="23"/>
    </row>
    <row r="292" spans="1:25" s="24" customFormat="1" ht="38.25" customHeight="1" x14ac:dyDescent="0.25">
      <c r="A292" s="24" t="str">
        <f t="shared" si="4"/>
        <v>UTI-AVE-SIE</v>
      </c>
      <c r="B292" s="50" t="s">
        <v>381</v>
      </c>
      <c r="C292" s="51" t="s">
        <v>29</v>
      </c>
      <c r="D292" s="53" t="s">
        <v>382</v>
      </c>
      <c r="E292" s="84" t="s">
        <v>1092</v>
      </c>
      <c r="F292" s="53" t="s">
        <v>110</v>
      </c>
      <c r="G292" s="53" t="s">
        <v>270</v>
      </c>
      <c r="H292" s="54" t="s">
        <v>352</v>
      </c>
      <c r="I292" s="46" t="s">
        <v>173</v>
      </c>
      <c r="J292" s="54" t="s">
        <v>34</v>
      </c>
      <c r="K292" s="32" t="s">
        <v>297</v>
      </c>
      <c r="L292" s="43"/>
      <c r="M292" s="43"/>
      <c r="N292" s="42"/>
      <c r="O292" s="42"/>
      <c r="P292" s="33"/>
      <c r="Q292" s="40"/>
      <c r="R292" s="11"/>
      <c r="S292" s="13" t="s">
        <v>36</v>
      </c>
      <c r="T292" s="11"/>
      <c r="U292" s="23"/>
      <c r="V292" s="23"/>
      <c r="W292" s="23"/>
      <c r="X292" s="23"/>
      <c r="Y292" s="23"/>
    </row>
    <row r="293" spans="1:25" s="24" customFormat="1" ht="38.25" customHeight="1" x14ac:dyDescent="0.25">
      <c r="A293" s="24" t="str">
        <f t="shared" si="4"/>
        <v>UTI-AVE-SIE</v>
      </c>
      <c r="B293" s="50" t="s">
        <v>381</v>
      </c>
      <c r="C293" s="51" t="s">
        <v>29</v>
      </c>
      <c r="D293" s="53" t="s">
        <v>382</v>
      </c>
      <c r="E293" s="84" t="s">
        <v>1245</v>
      </c>
      <c r="F293" s="53" t="s">
        <v>270</v>
      </c>
      <c r="G293" s="53" t="s">
        <v>40</v>
      </c>
      <c r="H293" s="54" t="s">
        <v>352</v>
      </c>
      <c r="I293" s="46" t="s">
        <v>173</v>
      </c>
      <c r="J293" s="54" t="s">
        <v>34</v>
      </c>
      <c r="K293" s="32" t="s">
        <v>297</v>
      </c>
      <c r="L293" s="43"/>
      <c r="M293" s="43"/>
      <c r="N293" s="42"/>
      <c r="O293" s="42"/>
      <c r="P293" s="33"/>
      <c r="Q293" s="40"/>
      <c r="R293" s="11"/>
      <c r="S293" s="13" t="s">
        <v>36</v>
      </c>
      <c r="T293" s="11"/>
      <c r="U293" s="23"/>
      <c r="V293" s="23"/>
      <c r="W293" s="23"/>
      <c r="X293" s="23"/>
      <c r="Y293" s="23"/>
    </row>
    <row r="294" spans="1:25" s="24" customFormat="1" ht="25.5" customHeight="1" x14ac:dyDescent="0.25">
      <c r="A294" s="24" t="str">
        <f t="shared" si="4"/>
        <v>UTI-AVE-SIE</v>
      </c>
      <c r="B294" s="50" t="s">
        <v>383</v>
      </c>
      <c r="C294" s="51" t="s">
        <v>29</v>
      </c>
      <c r="D294" s="53" t="s">
        <v>382</v>
      </c>
      <c r="E294" s="84" t="s">
        <v>1093</v>
      </c>
      <c r="F294" s="53" t="s">
        <v>40</v>
      </c>
      <c r="G294" s="53" t="s">
        <v>40</v>
      </c>
      <c r="H294" s="54" t="s">
        <v>352</v>
      </c>
      <c r="I294" s="46" t="s">
        <v>173</v>
      </c>
      <c r="J294" s="54" t="s">
        <v>34</v>
      </c>
      <c r="K294" s="32" t="s">
        <v>297</v>
      </c>
      <c r="L294" s="43"/>
      <c r="M294" s="43"/>
      <c r="N294" s="42"/>
      <c r="O294" s="42"/>
      <c r="P294" s="33"/>
      <c r="Q294" s="40"/>
      <c r="R294" s="11"/>
      <c r="S294" s="13" t="s">
        <v>36</v>
      </c>
      <c r="T294" s="11"/>
      <c r="U294" s="23"/>
      <c r="V294" s="23"/>
      <c r="W294" s="23"/>
      <c r="X294" s="23"/>
      <c r="Y294" s="23"/>
    </row>
    <row r="295" spans="1:25" s="24" customFormat="1" ht="25.5" customHeight="1" x14ac:dyDescent="0.25">
      <c r="A295" s="24" t="str">
        <f t="shared" si="4"/>
        <v>UTI-AVE-SIE</v>
      </c>
      <c r="B295" s="50" t="s">
        <v>384</v>
      </c>
      <c r="C295" s="51" t="s">
        <v>29</v>
      </c>
      <c r="D295" s="53" t="s">
        <v>382</v>
      </c>
      <c r="E295" s="84" t="s">
        <v>1094</v>
      </c>
      <c r="F295" s="53" t="s">
        <v>31</v>
      </c>
      <c r="G295" s="53" t="s">
        <v>31</v>
      </c>
      <c r="H295" s="54" t="s">
        <v>352</v>
      </c>
      <c r="I295" s="46" t="s">
        <v>173</v>
      </c>
      <c r="J295" s="54" t="s">
        <v>34</v>
      </c>
      <c r="K295" s="32" t="s">
        <v>297</v>
      </c>
      <c r="L295" s="43"/>
      <c r="M295" s="43"/>
      <c r="N295" s="42"/>
      <c r="O295" s="42"/>
      <c r="P295" s="33"/>
      <c r="Q295" s="40"/>
      <c r="R295" s="11"/>
      <c r="S295" s="13" t="s">
        <v>36</v>
      </c>
      <c r="T295" s="11"/>
      <c r="U295" s="23"/>
      <c r="V295" s="23"/>
      <c r="W295" s="23"/>
      <c r="X295" s="23"/>
      <c r="Y295" s="23"/>
    </row>
    <row r="296" spans="1:25" s="24" customFormat="1" ht="25.5" customHeight="1" x14ac:dyDescent="0.25">
      <c r="A296" s="24" t="str">
        <f t="shared" si="4"/>
        <v>UTI-AVE-EDT</v>
      </c>
      <c r="B296" s="50" t="s">
        <v>385</v>
      </c>
      <c r="C296" s="51" t="s">
        <v>29</v>
      </c>
      <c r="D296" s="53" t="s">
        <v>360</v>
      </c>
      <c r="E296" s="84" t="s">
        <v>1095</v>
      </c>
      <c r="F296" s="53" t="s">
        <v>31</v>
      </c>
      <c r="G296" s="53" t="s">
        <v>31</v>
      </c>
      <c r="H296" s="54" t="s">
        <v>355</v>
      </c>
      <c r="I296" s="46" t="s">
        <v>173</v>
      </c>
      <c r="J296" s="54" t="s">
        <v>34</v>
      </c>
      <c r="K296" s="32" t="s">
        <v>297</v>
      </c>
      <c r="L296" s="43"/>
      <c r="M296" s="43"/>
      <c r="N296" s="42"/>
      <c r="O296" s="42"/>
      <c r="P296" s="33"/>
      <c r="Q296" s="40"/>
      <c r="R296" s="11"/>
      <c r="S296" s="13" t="s">
        <v>36</v>
      </c>
      <c r="T296" s="11"/>
      <c r="U296" s="23"/>
      <c r="V296" s="23"/>
      <c r="W296" s="23"/>
      <c r="X296" s="23"/>
      <c r="Y296" s="23"/>
    </row>
    <row r="297" spans="1:25" s="24" customFormat="1" ht="25.5" customHeight="1" x14ac:dyDescent="0.25">
      <c r="A297" s="24" t="str">
        <f t="shared" si="4"/>
        <v>UTI-AVE-EDT</v>
      </c>
      <c r="B297" s="50" t="s">
        <v>386</v>
      </c>
      <c r="C297" s="51" t="s">
        <v>29</v>
      </c>
      <c r="D297" s="53" t="s">
        <v>387</v>
      </c>
      <c r="E297" s="84" t="s">
        <v>1096</v>
      </c>
      <c r="F297" s="53" t="s">
        <v>40</v>
      </c>
      <c r="G297" s="53" t="s">
        <v>40</v>
      </c>
      <c r="H297" s="54" t="s">
        <v>355</v>
      </c>
      <c r="I297" s="46" t="s">
        <v>173</v>
      </c>
      <c r="J297" s="54" t="s">
        <v>34</v>
      </c>
      <c r="K297" s="32" t="s">
        <v>297</v>
      </c>
      <c r="L297" s="43"/>
      <c r="M297" s="43"/>
      <c r="N297" s="42"/>
      <c r="O297" s="42"/>
      <c r="P297" s="33"/>
      <c r="Q297" s="40"/>
      <c r="R297" s="11"/>
      <c r="S297" s="13" t="s">
        <v>36</v>
      </c>
      <c r="T297" s="11"/>
      <c r="U297" s="23"/>
      <c r="V297" s="23"/>
      <c r="W297" s="23"/>
      <c r="X297" s="23"/>
      <c r="Y297" s="23"/>
    </row>
    <row r="298" spans="1:25" s="24" customFormat="1" ht="38.25" customHeight="1" x14ac:dyDescent="0.25">
      <c r="A298" s="24" t="str">
        <f t="shared" si="4"/>
        <v>UTI-AVE-EDT</v>
      </c>
      <c r="B298" s="50" t="s">
        <v>388</v>
      </c>
      <c r="C298" s="51" t="s">
        <v>29</v>
      </c>
      <c r="D298" s="53" t="s">
        <v>387</v>
      </c>
      <c r="E298" s="84" t="s">
        <v>1097</v>
      </c>
      <c r="F298" s="53" t="s">
        <v>40</v>
      </c>
      <c r="G298" s="53" t="s">
        <v>40</v>
      </c>
      <c r="H298" s="54" t="s">
        <v>355</v>
      </c>
      <c r="I298" s="46" t="s">
        <v>173</v>
      </c>
      <c r="J298" s="54" t="s">
        <v>34</v>
      </c>
      <c r="K298" s="32" t="s">
        <v>297</v>
      </c>
      <c r="L298" s="43"/>
      <c r="M298" s="43"/>
      <c r="N298" s="42"/>
      <c r="O298" s="42"/>
      <c r="P298" s="33"/>
      <c r="Q298" s="40"/>
      <c r="R298" s="11"/>
      <c r="S298" s="13" t="s">
        <v>36</v>
      </c>
      <c r="T298" s="11"/>
      <c r="U298" s="23"/>
      <c r="V298" s="23"/>
      <c r="W298" s="23"/>
      <c r="X298" s="23"/>
      <c r="Y298" s="23"/>
    </row>
    <row r="299" spans="1:25" s="24" customFormat="1" ht="38.25" customHeight="1" x14ac:dyDescent="0.25">
      <c r="A299" s="24" t="str">
        <f t="shared" si="4"/>
        <v>UTI-AVE-EDT</v>
      </c>
      <c r="B299" s="50" t="s">
        <v>389</v>
      </c>
      <c r="C299" s="51" t="s">
        <v>29</v>
      </c>
      <c r="D299" s="53" t="s">
        <v>390</v>
      </c>
      <c r="E299" s="84" t="s">
        <v>1098</v>
      </c>
      <c r="F299" s="53" t="s">
        <v>110</v>
      </c>
      <c r="G299" s="53" t="s">
        <v>270</v>
      </c>
      <c r="H299" s="54" t="s">
        <v>355</v>
      </c>
      <c r="I299" s="46" t="s">
        <v>173</v>
      </c>
      <c r="J299" s="54" t="s">
        <v>34</v>
      </c>
      <c r="K299" s="32" t="s">
        <v>297</v>
      </c>
      <c r="L299" s="43"/>
      <c r="M299" s="43"/>
      <c r="N299" s="42"/>
      <c r="O299" s="42"/>
      <c r="P299" s="33"/>
      <c r="Q299" s="40"/>
      <c r="R299" s="11"/>
      <c r="S299" s="13" t="s">
        <v>36</v>
      </c>
      <c r="T299" s="11"/>
      <c r="U299" s="23"/>
      <c r="V299" s="23"/>
      <c r="W299" s="23"/>
      <c r="X299" s="23"/>
      <c r="Y299" s="23"/>
    </row>
    <row r="300" spans="1:25" s="24" customFormat="1" ht="38.25" customHeight="1" x14ac:dyDescent="0.25">
      <c r="A300" s="24" t="str">
        <f t="shared" si="4"/>
        <v>UTI-AVE-EDT</v>
      </c>
      <c r="B300" s="50" t="s">
        <v>391</v>
      </c>
      <c r="C300" s="51" t="s">
        <v>29</v>
      </c>
      <c r="D300" s="53" t="s">
        <v>390</v>
      </c>
      <c r="E300" s="84" t="s">
        <v>1099</v>
      </c>
      <c r="F300" s="53" t="s">
        <v>270</v>
      </c>
      <c r="G300" s="53" t="s">
        <v>40</v>
      </c>
      <c r="H300" s="54" t="s">
        <v>355</v>
      </c>
      <c r="I300" s="46" t="s">
        <v>173</v>
      </c>
      <c r="J300" s="54" t="s">
        <v>34</v>
      </c>
      <c r="K300" s="32" t="s">
        <v>297</v>
      </c>
      <c r="L300" s="43"/>
      <c r="M300" s="43"/>
      <c r="N300" s="42"/>
      <c r="O300" s="42"/>
      <c r="P300" s="33"/>
      <c r="Q300" s="40"/>
      <c r="R300" s="11"/>
      <c r="S300" s="13" t="s">
        <v>36</v>
      </c>
      <c r="T300" s="11"/>
      <c r="U300" s="23"/>
      <c r="V300" s="23"/>
      <c r="W300" s="23"/>
      <c r="X300" s="23"/>
      <c r="Y300" s="23"/>
    </row>
    <row r="301" spans="1:25" s="24" customFormat="1" ht="38.25" customHeight="1" x14ac:dyDescent="0.25">
      <c r="A301" s="24" t="str">
        <f t="shared" si="4"/>
        <v>UTI-AVE-EDT</v>
      </c>
      <c r="B301" s="50" t="s">
        <v>911</v>
      </c>
      <c r="C301" s="51" t="s">
        <v>423</v>
      </c>
      <c r="D301" s="53" t="s">
        <v>153</v>
      </c>
      <c r="E301" s="84" t="s">
        <v>1178</v>
      </c>
      <c r="F301" s="53" t="s">
        <v>110</v>
      </c>
      <c r="G301" s="53" t="s">
        <v>110</v>
      </c>
      <c r="H301" s="54" t="s">
        <v>355</v>
      </c>
      <c r="I301" s="46" t="s">
        <v>173</v>
      </c>
      <c r="J301" s="54" t="s">
        <v>34</v>
      </c>
      <c r="K301" s="32" t="s">
        <v>297</v>
      </c>
      <c r="L301" s="43"/>
      <c r="M301" s="43"/>
      <c r="N301" s="42"/>
      <c r="O301" s="42"/>
      <c r="P301" s="33"/>
      <c r="Q301" s="40"/>
      <c r="R301" s="11"/>
      <c r="S301" s="13" t="s">
        <v>36</v>
      </c>
      <c r="T301" s="11"/>
      <c r="U301" s="23"/>
      <c r="V301" s="23"/>
      <c r="W301" s="23"/>
      <c r="X301" s="23"/>
      <c r="Y301" s="23"/>
    </row>
    <row r="302" spans="1:25" s="24" customFormat="1" ht="38.25" customHeight="1" x14ac:dyDescent="0.25">
      <c r="A302" s="24" t="str">
        <f t="shared" si="4"/>
        <v>UTI-AVE-CLI</v>
      </c>
      <c r="B302" s="50" t="s">
        <v>392</v>
      </c>
      <c r="C302" s="51" t="s">
        <v>29</v>
      </c>
      <c r="D302" s="53" t="s">
        <v>306</v>
      </c>
      <c r="E302" s="84" t="s">
        <v>1100</v>
      </c>
      <c r="F302" s="53" t="s">
        <v>31</v>
      </c>
      <c r="G302" s="53" t="s">
        <v>31</v>
      </c>
      <c r="H302" s="54" t="s">
        <v>358</v>
      </c>
      <c r="I302" s="46" t="s">
        <v>173</v>
      </c>
      <c r="J302" s="54" t="s">
        <v>34</v>
      </c>
      <c r="K302" s="32" t="s">
        <v>297</v>
      </c>
      <c r="L302" s="43"/>
      <c r="M302" s="43"/>
      <c r="N302" s="42"/>
      <c r="O302" s="42"/>
      <c r="P302" s="33"/>
      <c r="Q302" s="40"/>
      <c r="R302" s="11"/>
      <c r="S302" s="13" t="s">
        <v>36</v>
      </c>
      <c r="T302" s="11"/>
      <c r="U302" s="23"/>
      <c r="V302" s="23"/>
      <c r="W302" s="23"/>
      <c r="X302" s="23"/>
      <c r="Y302" s="23"/>
    </row>
    <row r="303" spans="1:25" s="24" customFormat="1" ht="38.25" customHeight="1" x14ac:dyDescent="0.25">
      <c r="A303" s="24" t="str">
        <f t="shared" si="4"/>
        <v>UTI-AVE-CLI</v>
      </c>
      <c r="B303" s="50" t="s">
        <v>393</v>
      </c>
      <c r="C303" s="51" t="s">
        <v>29</v>
      </c>
      <c r="D303" s="53" t="s">
        <v>394</v>
      </c>
      <c r="E303" s="84" t="s">
        <v>1101</v>
      </c>
      <c r="F303" s="53" t="s">
        <v>40</v>
      </c>
      <c r="G303" s="53" t="s">
        <v>40</v>
      </c>
      <c r="H303" s="54" t="s">
        <v>358</v>
      </c>
      <c r="I303" s="46" t="s">
        <v>173</v>
      </c>
      <c r="J303" s="54" t="s">
        <v>34</v>
      </c>
      <c r="K303" s="32" t="s">
        <v>297</v>
      </c>
      <c r="L303" s="43"/>
      <c r="M303" s="43"/>
      <c r="N303" s="42"/>
      <c r="O303" s="42"/>
      <c r="P303" s="33"/>
      <c r="Q303" s="40"/>
      <c r="R303" s="11"/>
      <c r="S303" s="13" t="s">
        <v>36</v>
      </c>
      <c r="T303" s="11"/>
      <c r="U303" s="23"/>
      <c r="V303" s="23"/>
      <c r="W303" s="23"/>
      <c r="X303" s="23"/>
      <c r="Y303" s="23"/>
    </row>
    <row r="304" spans="1:25" s="24" customFormat="1" ht="38.25" customHeight="1" x14ac:dyDescent="0.25">
      <c r="A304" s="24" t="str">
        <f t="shared" si="4"/>
        <v>UTI-AVE-CLI</v>
      </c>
      <c r="B304" s="50" t="s">
        <v>912</v>
      </c>
      <c r="C304" s="51" t="s">
        <v>423</v>
      </c>
      <c r="D304" s="53" t="s">
        <v>153</v>
      </c>
      <c r="E304" s="84" t="s">
        <v>1179</v>
      </c>
      <c r="F304" s="53" t="s">
        <v>110</v>
      </c>
      <c r="G304" s="53" t="s">
        <v>110</v>
      </c>
      <c r="H304" s="54" t="s">
        <v>358</v>
      </c>
      <c r="I304" s="46" t="s">
        <v>173</v>
      </c>
      <c r="J304" s="54" t="s">
        <v>34</v>
      </c>
      <c r="K304" s="32" t="s">
        <v>297</v>
      </c>
      <c r="L304" s="43"/>
      <c r="M304" s="43"/>
      <c r="N304" s="42"/>
      <c r="O304" s="42"/>
      <c r="P304" s="33"/>
      <c r="Q304" s="40"/>
      <c r="R304" s="11"/>
      <c r="S304" s="13" t="s">
        <v>36</v>
      </c>
      <c r="T304" s="11"/>
      <c r="U304" s="23"/>
      <c r="V304" s="23"/>
      <c r="W304" s="23"/>
      <c r="X304" s="23"/>
      <c r="Y304" s="23"/>
    </row>
    <row r="305" spans="1:25" s="24" customFormat="1" ht="25.5" customHeight="1" x14ac:dyDescent="0.25">
      <c r="A305" s="24" t="str">
        <f t="shared" si="4"/>
        <v>UTI-PPE-OAV</v>
      </c>
      <c r="B305" s="50" t="s">
        <v>395</v>
      </c>
      <c r="C305" s="51" t="s">
        <v>29</v>
      </c>
      <c r="D305" s="53" t="s">
        <v>396</v>
      </c>
      <c r="E305" s="84" t="s">
        <v>1102</v>
      </c>
      <c r="F305" s="53" t="s">
        <v>40</v>
      </c>
      <c r="G305" s="53" t="s">
        <v>40</v>
      </c>
      <c r="H305" s="54" t="s">
        <v>396</v>
      </c>
      <c r="I305" s="46" t="s">
        <v>173</v>
      </c>
      <c r="J305" s="54" t="s">
        <v>34</v>
      </c>
      <c r="K305" s="32" t="s">
        <v>397</v>
      </c>
      <c r="L305" s="43"/>
      <c r="M305" s="43"/>
      <c r="N305" s="42"/>
      <c r="O305" s="42"/>
      <c r="P305" s="33"/>
      <c r="Q305" s="40"/>
      <c r="R305" s="11"/>
      <c r="S305" s="13" t="s">
        <v>36</v>
      </c>
      <c r="T305" s="11"/>
      <c r="U305" s="23"/>
      <c r="V305" s="23"/>
      <c r="W305" s="23"/>
      <c r="X305" s="23"/>
      <c r="Y305" s="23"/>
    </row>
    <row r="306" spans="1:25" s="24" customFormat="1" ht="38.25" customHeight="1" x14ac:dyDescent="0.25">
      <c r="A306" s="24" t="str">
        <f t="shared" si="4"/>
        <v>UTI-PPE-MUL</v>
      </c>
      <c r="B306" s="50" t="s">
        <v>398</v>
      </c>
      <c r="C306" s="51" t="s">
        <v>29</v>
      </c>
      <c r="D306" s="53" t="s">
        <v>399</v>
      </c>
      <c r="E306" s="84" t="s">
        <v>1103</v>
      </c>
      <c r="F306" s="53" t="s">
        <v>40</v>
      </c>
      <c r="G306" s="53" t="s">
        <v>40</v>
      </c>
      <c r="H306" s="54" t="s">
        <v>400</v>
      </c>
      <c r="I306" s="46" t="s">
        <v>173</v>
      </c>
      <c r="J306" s="54" t="s">
        <v>34</v>
      </c>
      <c r="K306" s="32" t="s">
        <v>397</v>
      </c>
      <c r="L306" s="43"/>
      <c r="M306" s="43"/>
      <c r="N306" s="42"/>
      <c r="O306" s="42"/>
      <c r="P306" s="33"/>
      <c r="Q306" s="40"/>
      <c r="R306" s="11"/>
      <c r="S306" s="13" t="s">
        <v>36</v>
      </c>
      <c r="T306" s="11"/>
      <c r="U306" s="23"/>
      <c r="V306" s="23"/>
      <c r="W306" s="23"/>
      <c r="X306" s="23"/>
      <c r="Y306" s="23"/>
    </row>
    <row r="307" spans="1:25" s="24" customFormat="1" ht="25.5" customHeight="1" x14ac:dyDescent="0.25">
      <c r="A307" s="24" t="str">
        <f t="shared" si="4"/>
        <v>UTI-PPE-BUR</v>
      </c>
      <c r="B307" s="50" t="s">
        <v>401</v>
      </c>
      <c r="C307" s="51" t="s">
        <v>29</v>
      </c>
      <c r="D307" s="53" t="s">
        <v>402</v>
      </c>
      <c r="E307" s="84" t="s">
        <v>1104</v>
      </c>
      <c r="F307" s="53" t="s">
        <v>40</v>
      </c>
      <c r="G307" s="53" t="s">
        <v>40</v>
      </c>
      <c r="H307" s="54" t="s">
        <v>402</v>
      </c>
      <c r="I307" s="46" t="s">
        <v>173</v>
      </c>
      <c r="J307" s="54" t="s">
        <v>34</v>
      </c>
      <c r="K307" s="32" t="s">
        <v>397</v>
      </c>
      <c r="L307" s="43"/>
      <c r="M307" s="43"/>
      <c r="N307" s="42"/>
      <c r="O307" s="42"/>
      <c r="P307" s="33"/>
      <c r="Q307" s="40"/>
      <c r="R307" s="11"/>
      <c r="S307" s="13" t="s">
        <v>36</v>
      </c>
      <c r="T307" s="11"/>
      <c r="U307" s="23"/>
      <c r="V307" s="23"/>
      <c r="W307" s="23"/>
      <c r="X307" s="23"/>
      <c r="Y307" s="23"/>
    </row>
    <row r="308" spans="1:25" s="24" customFormat="1" ht="51" customHeight="1" x14ac:dyDescent="0.25">
      <c r="A308" s="24" t="str">
        <f t="shared" si="4"/>
        <v>UTI-PPE-CGP</v>
      </c>
      <c r="B308" s="50" t="s">
        <v>403</v>
      </c>
      <c r="C308" s="51" t="s">
        <v>29</v>
      </c>
      <c r="D308" s="53" t="s">
        <v>404</v>
      </c>
      <c r="E308" s="84" t="s">
        <v>1105</v>
      </c>
      <c r="F308" s="53" t="s">
        <v>40</v>
      </c>
      <c r="G308" s="53" t="s">
        <v>270</v>
      </c>
      <c r="H308" s="54" t="s">
        <v>404</v>
      </c>
      <c r="I308" s="46" t="s">
        <v>173</v>
      </c>
      <c r="J308" s="54" t="s">
        <v>34</v>
      </c>
      <c r="K308" s="32" t="s">
        <v>397</v>
      </c>
      <c r="L308" s="43"/>
      <c r="M308" s="43"/>
      <c r="N308" s="42"/>
      <c r="O308" s="42"/>
      <c r="P308" s="33"/>
      <c r="Q308" s="40"/>
      <c r="R308" s="11"/>
      <c r="S308" s="13" t="s">
        <v>36</v>
      </c>
      <c r="T308" s="11"/>
      <c r="U308" s="23"/>
      <c r="V308" s="23"/>
      <c r="W308" s="23"/>
      <c r="X308" s="23"/>
      <c r="Y308" s="23"/>
    </row>
    <row r="309" spans="1:25" s="24" customFormat="1" ht="51" customHeight="1" x14ac:dyDescent="0.25">
      <c r="A309" s="24" t="str">
        <f t="shared" si="4"/>
        <v>UTI-PPE-CGP</v>
      </c>
      <c r="B309" s="50" t="s">
        <v>403</v>
      </c>
      <c r="C309" s="51" t="s">
        <v>29</v>
      </c>
      <c r="D309" s="53" t="s">
        <v>404</v>
      </c>
      <c r="E309" s="84" t="s">
        <v>1106</v>
      </c>
      <c r="F309" s="53" t="s">
        <v>270</v>
      </c>
      <c r="G309" s="53" t="s">
        <v>31</v>
      </c>
      <c r="H309" s="54" t="s">
        <v>404</v>
      </c>
      <c r="I309" s="46" t="s">
        <v>173</v>
      </c>
      <c r="J309" s="54" t="s">
        <v>34</v>
      </c>
      <c r="K309" s="32" t="s">
        <v>397</v>
      </c>
      <c r="L309" s="43"/>
      <c r="M309" s="43"/>
      <c r="N309" s="42"/>
      <c r="O309" s="42"/>
      <c r="P309" s="33"/>
      <c r="Q309" s="40"/>
      <c r="R309" s="11"/>
      <c r="S309" s="13" t="s">
        <v>36</v>
      </c>
      <c r="T309" s="11"/>
      <c r="U309" s="23"/>
      <c r="V309" s="23"/>
      <c r="W309" s="23"/>
      <c r="X309" s="23"/>
      <c r="Y309" s="23"/>
    </row>
    <row r="310" spans="1:25" s="24" customFormat="1" ht="25.5" customHeight="1" x14ac:dyDescent="0.25">
      <c r="A310" s="24" t="str">
        <f t="shared" si="4"/>
        <v>UTI-PPE-OAV</v>
      </c>
      <c r="B310" s="50" t="s">
        <v>405</v>
      </c>
      <c r="C310" s="51" t="s">
        <v>29</v>
      </c>
      <c r="D310" s="53" t="s">
        <v>406</v>
      </c>
      <c r="E310" s="84" t="s">
        <v>1107</v>
      </c>
      <c r="F310" s="53" t="s">
        <v>40</v>
      </c>
      <c r="G310" s="53" t="s">
        <v>40</v>
      </c>
      <c r="H310" s="54" t="s">
        <v>396</v>
      </c>
      <c r="I310" s="46" t="s">
        <v>173</v>
      </c>
      <c r="J310" s="54" t="s">
        <v>34</v>
      </c>
      <c r="K310" s="32" t="s">
        <v>397</v>
      </c>
      <c r="L310" s="43"/>
      <c r="M310" s="43"/>
      <c r="N310" s="42"/>
      <c r="O310" s="42"/>
      <c r="P310" s="33"/>
      <c r="Q310" s="40"/>
      <c r="R310" s="11"/>
      <c r="S310" s="13" t="s">
        <v>36</v>
      </c>
      <c r="T310" s="11"/>
      <c r="U310" s="23"/>
      <c r="V310" s="23"/>
      <c r="W310" s="23"/>
      <c r="X310" s="23"/>
      <c r="Y310" s="23"/>
    </row>
    <row r="311" spans="1:25" s="24" customFormat="1" ht="38.25" customHeight="1" x14ac:dyDescent="0.25">
      <c r="A311" s="24" t="str">
        <f t="shared" si="4"/>
        <v>UTI-PPE-OAV</v>
      </c>
      <c r="B311" s="50" t="s">
        <v>407</v>
      </c>
      <c r="C311" s="51" t="s">
        <v>29</v>
      </c>
      <c r="D311" s="53" t="s">
        <v>408</v>
      </c>
      <c r="E311" s="84" t="s">
        <v>1108</v>
      </c>
      <c r="F311" s="53" t="s">
        <v>40</v>
      </c>
      <c r="G311" s="53" t="s">
        <v>40</v>
      </c>
      <c r="H311" s="54" t="s">
        <v>396</v>
      </c>
      <c r="I311" s="46" t="s">
        <v>173</v>
      </c>
      <c r="J311" s="54" t="s">
        <v>34</v>
      </c>
      <c r="K311" s="32" t="s">
        <v>397</v>
      </c>
      <c r="L311" s="43"/>
      <c r="M311" s="43"/>
      <c r="N311" s="42"/>
      <c r="O311" s="42"/>
      <c r="P311" s="33"/>
      <c r="Q311" s="40"/>
      <c r="R311" s="11"/>
      <c r="S311" s="13" t="s">
        <v>36</v>
      </c>
      <c r="T311" s="11"/>
      <c r="U311" s="23"/>
      <c r="V311" s="23"/>
      <c r="W311" s="23"/>
      <c r="X311" s="23"/>
      <c r="Y311" s="23"/>
    </row>
    <row r="312" spans="1:25" s="24" customFormat="1" ht="38.25" customHeight="1" x14ac:dyDescent="0.25">
      <c r="A312" s="24" t="str">
        <f t="shared" si="4"/>
        <v>UTI-PPE-OAV</v>
      </c>
      <c r="B312" s="50" t="s">
        <v>409</v>
      </c>
      <c r="C312" s="51" t="s">
        <v>29</v>
      </c>
      <c r="D312" s="53" t="s">
        <v>408</v>
      </c>
      <c r="E312" s="84" t="s">
        <v>1109</v>
      </c>
      <c r="F312" s="53" t="s">
        <v>40</v>
      </c>
      <c r="G312" s="53" t="s">
        <v>40</v>
      </c>
      <c r="H312" s="54" t="s">
        <v>396</v>
      </c>
      <c r="I312" s="46" t="s">
        <v>173</v>
      </c>
      <c r="J312" s="54" t="s">
        <v>34</v>
      </c>
      <c r="K312" s="32" t="s">
        <v>397</v>
      </c>
      <c r="L312" s="43"/>
      <c r="M312" s="43"/>
      <c r="N312" s="42"/>
      <c r="O312" s="42"/>
      <c r="P312" s="33"/>
      <c r="Q312" s="40"/>
      <c r="R312" s="11"/>
      <c r="S312" s="13" t="s">
        <v>36</v>
      </c>
      <c r="T312" s="11"/>
      <c r="U312" s="23"/>
      <c r="V312" s="23"/>
      <c r="W312" s="23"/>
      <c r="X312" s="23"/>
      <c r="Y312" s="23"/>
    </row>
    <row r="313" spans="1:25" s="24" customFormat="1" ht="38.25" customHeight="1" x14ac:dyDescent="0.25">
      <c r="A313" s="24" t="str">
        <f t="shared" si="4"/>
        <v>UTI-PPE-OAV</v>
      </c>
      <c r="B313" s="50" t="s">
        <v>410</v>
      </c>
      <c r="C313" s="51" t="s">
        <v>29</v>
      </c>
      <c r="D313" s="53" t="s">
        <v>411</v>
      </c>
      <c r="E313" s="84" t="s">
        <v>1110</v>
      </c>
      <c r="F313" s="53" t="s">
        <v>40</v>
      </c>
      <c r="G313" s="53" t="s">
        <v>40</v>
      </c>
      <c r="H313" s="54" t="s">
        <v>396</v>
      </c>
      <c r="I313" s="46" t="s">
        <v>173</v>
      </c>
      <c r="J313" s="54" t="s">
        <v>34</v>
      </c>
      <c r="K313" s="32" t="s">
        <v>397</v>
      </c>
      <c r="L313" s="43"/>
      <c r="M313" s="43"/>
      <c r="N313" s="42"/>
      <c r="O313" s="42"/>
      <c r="P313" s="33"/>
      <c r="Q313" s="40"/>
      <c r="R313" s="11"/>
      <c r="S313" s="13" t="s">
        <v>36</v>
      </c>
      <c r="T313" s="11"/>
      <c r="U313" s="23"/>
      <c r="V313" s="23"/>
      <c r="W313" s="23"/>
      <c r="X313" s="23"/>
      <c r="Y313" s="23"/>
    </row>
    <row r="314" spans="1:25" s="24" customFormat="1" ht="38.25" customHeight="1" x14ac:dyDescent="0.25">
      <c r="A314" s="24" t="str">
        <f t="shared" si="4"/>
        <v>UTI-PPE-OAV</v>
      </c>
      <c r="B314" s="50" t="s">
        <v>412</v>
      </c>
      <c r="C314" s="51" t="s">
        <v>29</v>
      </c>
      <c r="D314" s="53" t="s">
        <v>413</v>
      </c>
      <c r="E314" s="84" t="s">
        <v>1111</v>
      </c>
      <c r="F314" s="53" t="s">
        <v>40</v>
      </c>
      <c r="G314" s="53" t="s">
        <v>40</v>
      </c>
      <c r="H314" s="54" t="s">
        <v>396</v>
      </c>
      <c r="I314" s="46" t="s">
        <v>173</v>
      </c>
      <c r="J314" s="54" t="s">
        <v>34</v>
      </c>
      <c r="K314" s="32" t="s">
        <v>397</v>
      </c>
      <c r="L314" s="43"/>
      <c r="M314" s="43"/>
      <c r="N314" s="42"/>
      <c r="O314" s="42"/>
      <c r="P314" s="33"/>
      <c r="Q314" s="40"/>
      <c r="R314" s="11"/>
      <c r="S314" s="13" t="s">
        <v>36</v>
      </c>
      <c r="T314" s="11"/>
      <c r="U314" s="23"/>
      <c r="V314" s="23"/>
      <c r="W314" s="23"/>
      <c r="X314" s="23"/>
      <c r="Y314" s="23"/>
    </row>
    <row r="315" spans="1:25" s="24" customFormat="1" ht="63.75" x14ac:dyDescent="0.25">
      <c r="A315" s="24" t="str">
        <f t="shared" si="4"/>
        <v>UTI-PPE-OAV</v>
      </c>
      <c r="B315" s="50" t="s">
        <v>913</v>
      </c>
      <c r="C315" s="51" t="s">
        <v>423</v>
      </c>
      <c r="D315" s="53" t="s">
        <v>861</v>
      </c>
      <c r="E315" s="84" t="s">
        <v>1180</v>
      </c>
      <c r="F315" s="53" t="s">
        <v>110</v>
      </c>
      <c r="G315" s="53" t="s">
        <v>110</v>
      </c>
      <c r="H315" s="54" t="s">
        <v>396</v>
      </c>
      <c r="I315" s="46" t="s">
        <v>173</v>
      </c>
      <c r="J315" s="54" t="s">
        <v>34</v>
      </c>
      <c r="K315" s="32" t="s">
        <v>397</v>
      </c>
      <c r="L315" s="43"/>
      <c r="M315" s="43"/>
      <c r="N315" s="42"/>
      <c r="O315" s="42"/>
      <c r="P315" s="33"/>
      <c r="Q315" s="40"/>
      <c r="R315" s="11"/>
      <c r="S315" s="13" t="s">
        <v>36</v>
      </c>
      <c r="T315" s="11"/>
      <c r="U315" s="23"/>
      <c r="V315" s="23"/>
      <c r="W315" s="23"/>
      <c r="X315" s="23"/>
      <c r="Y315" s="23"/>
    </row>
    <row r="316" spans="1:25" s="24" customFormat="1" ht="25.5" customHeight="1" x14ac:dyDescent="0.25">
      <c r="A316" s="24" t="str">
        <f t="shared" si="4"/>
        <v>UTI-PPE-MUL</v>
      </c>
      <c r="B316" s="50" t="s">
        <v>414</v>
      </c>
      <c r="C316" s="51" t="s">
        <v>29</v>
      </c>
      <c r="D316" s="53" t="s">
        <v>258</v>
      </c>
      <c r="E316" s="84" t="s">
        <v>1112</v>
      </c>
      <c r="F316" s="53" t="s">
        <v>40</v>
      </c>
      <c r="G316" s="53" t="s">
        <v>40</v>
      </c>
      <c r="H316" s="54" t="s">
        <v>400</v>
      </c>
      <c r="I316" s="46" t="s">
        <v>173</v>
      </c>
      <c r="J316" s="54" t="s">
        <v>34</v>
      </c>
      <c r="K316" s="32" t="s">
        <v>397</v>
      </c>
      <c r="L316" s="43"/>
      <c r="M316" s="43"/>
      <c r="N316" s="42"/>
      <c r="O316" s="42"/>
      <c r="P316" s="33"/>
      <c r="Q316" s="40"/>
      <c r="R316" s="11"/>
      <c r="S316" s="13" t="s">
        <v>36</v>
      </c>
      <c r="T316" s="11"/>
      <c r="U316" s="23"/>
      <c r="V316" s="23"/>
      <c r="W316" s="23"/>
      <c r="X316" s="23"/>
      <c r="Y316" s="23"/>
    </row>
    <row r="317" spans="1:25" s="24" customFormat="1" ht="38.25" customHeight="1" x14ac:dyDescent="0.25">
      <c r="A317" s="24" t="str">
        <f t="shared" si="4"/>
        <v>UTI-PPE-MUL</v>
      </c>
      <c r="B317" s="50" t="s">
        <v>415</v>
      </c>
      <c r="C317" s="51" t="s">
        <v>29</v>
      </c>
      <c r="D317" s="53" t="s">
        <v>416</v>
      </c>
      <c r="E317" s="84" t="s">
        <v>1113</v>
      </c>
      <c r="F317" s="53" t="s">
        <v>40</v>
      </c>
      <c r="G317" s="53" t="s">
        <v>40</v>
      </c>
      <c r="H317" s="54" t="s">
        <v>400</v>
      </c>
      <c r="I317" s="46" t="s">
        <v>173</v>
      </c>
      <c r="J317" s="54" t="s">
        <v>34</v>
      </c>
      <c r="K317" s="32" t="s">
        <v>397</v>
      </c>
      <c r="L317" s="43"/>
      <c r="M317" s="43"/>
      <c r="N317" s="42"/>
      <c r="O317" s="42"/>
      <c r="P317" s="33"/>
      <c r="Q317" s="40"/>
      <c r="R317" s="11"/>
      <c r="S317" s="13" t="s">
        <v>36</v>
      </c>
      <c r="T317" s="11"/>
      <c r="U317" s="23"/>
      <c r="V317" s="23"/>
      <c r="W317" s="23"/>
      <c r="X317" s="23"/>
      <c r="Y317" s="23"/>
    </row>
    <row r="318" spans="1:25" s="24" customFormat="1" ht="38.25" customHeight="1" x14ac:dyDescent="0.25">
      <c r="A318" s="24" t="str">
        <f t="shared" si="4"/>
        <v>UTI-PPE-MUL</v>
      </c>
      <c r="B318" s="50" t="s">
        <v>417</v>
      </c>
      <c r="C318" s="51" t="s">
        <v>29</v>
      </c>
      <c r="D318" s="53" t="s">
        <v>418</v>
      </c>
      <c r="E318" s="84" t="s">
        <v>1114</v>
      </c>
      <c r="F318" s="53" t="s">
        <v>40</v>
      </c>
      <c r="G318" s="53" t="s">
        <v>40</v>
      </c>
      <c r="H318" s="54" t="s">
        <v>400</v>
      </c>
      <c r="I318" s="46" t="s">
        <v>173</v>
      </c>
      <c r="J318" s="54" t="s">
        <v>34</v>
      </c>
      <c r="K318" s="32" t="s">
        <v>397</v>
      </c>
      <c r="L318" s="43"/>
      <c r="M318" s="43"/>
      <c r="N318" s="42"/>
      <c r="O318" s="42"/>
      <c r="P318" s="33"/>
      <c r="Q318" s="40"/>
      <c r="R318" s="11"/>
      <c r="S318" s="13" t="s">
        <v>36</v>
      </c>
      <c r="T318" s="11"/>
      <c r="U318" s="23"/>
      <c r="V318" s="23"/>
      <c r="W318" s="23"/>
      <c r="X318" s="23"/>
      <c r="Y318" s="23"/>
    </row>
    <row r="319" spans="1:25" s="24" customFormat="1" ht="25.5" customHeight="1" x14ac:dyDescent="0.25">
      <c r="A319" s="24" t="str">
        <f t="shared" si="4"/>
        <v>UTI-PPE-BUR</v>
      </c>
      <c r="B319" s="50" t="s">
        <v>419</v>
      </c>
      <c r="C319" s="51" t="s">
        <v>29</v>
      </c>
      <c r="D319" s="53" t="s">
        <v>420</v>
      </c>
      <c r="E319" s="84" t="s">
        <v>1115</v>
      </c>
      <c r="F319" s="53" t="s">
        <v>40</v>
      </c>
      <c r="G319" s="53" t="s">
        <v>40</v>
      </c>
      <c r="H319" s="54" t="s">
        <v>402</v>
      </c>
      <c r="I319" s="46" t="s">
        <v>173</v>
      </c>
      <c r="J319" s="54" t="s">
        <v>34</v>
      </c>
      <c r="K319" s="32" t="s">
        <v>397</v>
      </c>
      <c r="L319" s="43"/>
      <c r="M319" s="43"/>
      <c r="N319" s="42"/>
      <c r="O319" s="42"/>
      <c r="P319" s="33"/>
      <c r="Q319" s="40"/>
      <c r="R319" s="11"/>
      <c r="S319" s="13" t="s">
        <v>36</v>
      </c>
      <c r="T319" s="11"/>
      <c r="U319" s="23"/>
      <c r="V319" s="23"/>
      <c r="W319" s="23"/>
      <c r="X319" s="23"/>
      <c r="Y319" s="23"/>
    </row>
    <row r="320" spans="1:25" s="24" customFormat="1" ht="25.5" customHeight="1" x14ac:dyDescent="0.25">
      <c r="A320" s="24" t="str">
        <f t="shared" si="4"/>
        <v>UTI-PPE-BUR</v>
      </c>
      <c r="B320" s="50" t="s">
        <v>421</v>
      </c>
      <c r="C320" s="51" t="s">
        <v>29</v>
      </c>
      <c r="D320" s="53" t="s">
        <v>422</v>
      </c>
      <c r="E320" s="84" t="s">
        <v>1181</v>
      </c>
      <c r="F320" s="53" t="s">
        <v>110</v>
      </c>
      <c r="G320" s="53" t="s">
        <v>270</v>
      </c>
      <c r="H320" s="54" t="s">
        <v>402</v>
      </c>
      <c r="I320" s="46" t="s">
        <v>173</v>
      </c>
      <c r="J320" s="54" t="s">
        <v>34</v>
      </c>
      <c r="K320" s="32" t="s">
        <v>397</v>
      </c>
      <c r="L320" s="43"/>
      <c r="M320" s="43"/>
      <c r="N320" s="42"/>
      <c r="O320" s="42"/>
      <c r="P320" s="33"/>
      <c r="Q320" s="40"/>
      <c r="R320" s="11"/>
      <c r="S320" s="13" t="s">
        <v>36</v>
      </c>
      <c r="T320" s="11"/>
      <c r="U320" s="23"/>
      <c r="V320" s="23"/>
      <c r="W320" s="23"/>
      <c r="X320" s="23"/>
      <c r="Y320" s="23"/>
    </row>
    <row r="321" spans="1:25" s="24" customFormat="1" ht="25.5" customHeight="1" x14ac:dyDescent="0.25">
      <c r="A321" s="24" t="str">
        <f t="shared" si="4"/>
        <v>UTI-PPE-BUR</v>
      </c>
      <c r="B321" s="50" t="s">
        <v>421</v>
      </c>
      <c r="C321" s="51" t="s">
        <v>423</v>
      </c>
      <c r="D321" s="53" t="s">
        <v>422</v>
      </c>
      <c r="E321" s="84" t="s">
        <v>1182</v>
      </c>
      <c r="F321" s="53" t="s">
        <v>270</v>
      </c>
      <c r="G321" s="53" t="s">
        <v>40</v>
      </c>
      <c r="H321" s="54" t="s">
        <v>402</v>
      </c>
      <c r="I321" s="46" t="s">
        <v>173</v>
      </c>
      <c r="J321" s="54" t="s">
        <v>34</v>
      </c>
      <c r="K321" s="32" t="s">
        <v>424</v>
      </c>
      <c r="L321" s="43"/>
      <c r="M321" s="43"/>
      <c r="N321" s="42"/>
      <c r="O321" s="42"/>
      <c r="P321" s="33"/>
      <c r="Q321" s="40"/>
      <c r="R321" s="11"/>
      <c r="S321" s="13" t="s">
        <v>36</v>
      </c>
      <c r="T321" s="11"/>
      <c r="U321" s="23"/>
      <c r="V321" s="23"/>
      <c r="W321" s="23"/>
      <c r="X321" s="23"/>
      <c r="Y321" s="23"/>
    </row>
    <row r="322" spans="1:25" s="24" customFormat="1" ht="25.5" customHeight="1" x14ac:dyDescent="0.25">
      <c r="A322" s="24" t="str">
        <f t="shared" si="4"/>
        <v>UTI-PPE-BUR</v>
      </c>
      <c r="B322" s="50" t="s">
        <v>425</v>
      </c>
      <c r="C322" s="51" t="s">
        <v>29</v>
      </c>
      <c r="D322" s="53" t="s">
        <v>151</v>
      </c>
      <c r="E322" s="84" t="s">
        <v>1116</v>
      </c>
      <c r="F322" s="53" t="s">
        <v>40</v>
      </c>
      <c r="G322" s="53" t="s">
        <v>40</v>
      </c>
      <c r="H322" s="54" t="s">
        <v>402</v>
      </c>
      <c r="I322" s="46" t="s">
        <v>173</v>
      </c>
      <c r="J322" s="54" t="s">
        <v>34</v>
      </c>
      <c r="K322" s="32" t="s">
        <v>397</v>
      </c>
      <c r="L322" s="43"/>
      <c r="M322" s="43"/>
      <c r="N322" s="42"/>
      <c r="O322" s="42"/>
      <c r="P322" s="33"/>
      <c r="Q322" s="40"/>
      <c r="R322" s="11"/>
      <c r="S322" s="13" t="s">
        <v>36</v>
      </c>
      <c r="T322" s="11"/>
      <c r="U322" s="23"/>
      <c r="V322" s="23"/>
      <c r="W322" s="23"/>
      <c r="X322" s="23"/>
      <c r="Y322" s="23"/>
    </row>
    <row r="323" spans="1:25" s="24" customFormat="1" ht="25.5" customHeight="1" x14ac:dyDescent="0.25">
      <c r="A323" s="24" t="str">
        <f t="shared" si="4"/>
        <v>UTI-PPE-BUR</v>
      </c>
      <c r="B323" s="50" t="s">
        <v>426</v>
      </c>
      <c r="C323" s="51" t="s">
        <v>29</v>
      </c>
      <c r="D323" s="53" t="s">
        <v>427</v>
      </c>
      <c r="E323" s="84" t="s">
        <v>1117</v>
      </c>
      <c r="F323" s="53" t="s">
        <v>270</v>
      </c>
      <c r="G323" s="53" t="s">
        <v>31</v>
      </c>
      <c r="H323" s="54" t="s">
        <v>402</v>
      </c>
      <c r="I323" s="46" t="s">
        <v>173</v>
      </c>
      <c r="J323" s="54" t="s">
        <v>34</v>
      </c>
      <c r="K323" s="32" t="s">
        <v>397</v>
      </c>
      <c r="L323" s="43"/>
      <c r="M323" s="43"/>
      <c r="N323" s="42"/>
      <c r="O323" s="42"/>
      <c r="P323" s="33"/>
      <c r="Q323" s="40"/>
      <c r="R323" s="11"/>
      <c r="S323" s="13" t="s">
        <v>36</v>
      </c>
      <c r="T323" s="11"/>
      <c r="U323" s="23"/>
      <c r="V323" s="23"/>
      <c r="W323" s="23"/>
      <c r="X323" s="23"/>
      <c r="Y323" s="23"/>
    </row>
    <row r="324" spans="1:25" s="24" customFormat="1" ht="38.25" customHeight="1" x14ac:dyDescent="0.25">
      <c r="A324" s="24" t="str">
        <f t="shared" si="4"/>
        <v>UTI-PPE-CGP</v>
      </c>
      <c r="B324" s="50" t="s">
        <v>428</v>
      </c>
      <c r="C324" s="51" t="s">
        <v>29</v>
      </c>
      <c r="D324" s="53" t="s">
        <v>258</v>
      </c>
      <c r="E324" s="84" t="s">
        <v>1118</v>
      </c>
      <c r="F324" s="53" t="s">
        <v>40</v>
      </c>
      <c r="G324" s="53" t="s">
        <v>270</v>
      </c>
      <c r="H324" s="54" t="s">
        <v>404</v>
      </c>
      <c r="I324" s="46" t="s">
        <v>173</v>
      </c>
      <c r="J324" s="54" t="s">
        <v>34</v>
      </c>
      <c r="K324" s="32" t="s">
        <v>397</v>
      </c>
      <c r="L324" s="43"/>
      <c r="M324" s="43"/>
      <c r="N324" s="42"/>
      <c r="O324" s="42"/>
      <c r="P324" s="33"/>
      <c r="Q324" s="40"/>
      <c r="R324" s="11"/>
      <c r="S324" s="13" t="s">
        <v>36</v>
      </c>
      <c r="T324" s="11"/>
      <c r="U324" s="23"/>
      <c r="V324" s="23"/>
      <c r="W324" s="23"/>
      <c r="X324" s="23"/>
      <c r="Y324" s="23"/>
    </row>
    <row r="325" spans="1:25" s="24" customFormat="1" ht="38.25" customHeight="1" x14ac:dyDescent="0.25">
      <c r="A325" s="24" t="str">
        <f t="shared" si="4"/>
        <v>UTI-PPE-CGP</v>
      </c>
      <c r="B325" s="50" t="s">
        <v>428</v>
      </c>
      <c r="C325" s="51" t="s">
        <v>29</v>
      </c>
      <c r="D325" s="53" t="s">
        <v>258</v>
      </c>
      <c r="E325" s="84" t="s">
        <v>1119</v>
      </c>
      <c r="F325" s="53" t="s">
        <v>270</v>
      </c>
      <c r="G325" s="53" t="s">
        <v>31</v>
      </c>
      <c r="H325" s="54" t="s">
        <v>404</v>
      </c>
      <c r="I325" s="46" t="s">
        <v>173</v>
      </c>
      <c r="J325" s="54" t="s">
        <v>34</v>
      </c>
      <c r="K325" s="32" t="s">
        <v>397</v>
      </c>
      <c r="L325" s="43"/>
      <c r="M325" s="43"/>
      <c r="N325" s="42"/>
      <c r="O325" s="42"/>
      <c r="P325" s="33"/>
      <c r="Q325" s="40"/>
      <c r="R325" s="11"/>
      <c r="S325" s="13" t="s">
        <v>36</v>
      </c>
      <c r="T325" s="11"/>
      <c r="U325" s="23"/>
      <c r="V325" s="23"/>
      <c r="W325" s="23"/>
      <c r="X325" s="23"/>
      <c r="Y325" s="23"/>
    </row>
    <row r="326" spans="1:25" s="24" customFormat="1" ht="38.25" customHeight="1" x14ac:dyDescent="0.25">
      <c r="A326" s="24" t="str">
        <f t="shared" si="4"/>
        <v>UTI-PPE-CGP</v>
      </c>
      <c r="B326" s="50" t="s">
        <v>429</v>
      </c>
      <c r="C326" s="51" t="s">
        <v>29</v>
      </c>
      <c r="D326" s="53" t="s">
        <v>430</v>
      </c>
      <c r="E326" s="84" t="s">
        <v>1120</v>
      </c>
      <c r="F326" s="53" t="s">
        <v>40</v>
      </c>
      <c r="G326" s="53" t="s">
        <v>40</v>
      </c>
      <c r="H326" s="54" t="s">
        <v>404</v>
      </c>
      <c r="I326" s="46" t="s">
        <v>173</v>
      </c>
      <c r="J326" s="54" t="s">
        <v>34</v>
      </c>
      <c r="K326" s="32" t="s">
        <v>397</v>
      </c>
      <c r="L326" s="43"/>
      <c r="M326" s="43"/>
      <c r="N326" s="42"/>
      <c r="O326" s="42"/>
      <c r="P326" s="33"/>
      <c r="Q326" s="40"/>
      <c r="R326" s="11"/>
      <c r="S326" s="13" t="s">
        <v>36</v>
      </c>
      <c r="T326" s="11"/>
      <c r="U326" s="23"/>
      <c r="V326" s="23"/>
      <c r="W326" s="23"/>
      <c r="X326" s="23"/>
      <c r="Y326" s="23"/>
    </row>
    <row r="327" spans="1:25" s="24" customFormat="1" ht="38.25" customHeight="1" x14ac:dyDescent="0.25">
      <c r="A327" s="24" t="str">
        <f t="shared" si="4"/>
        <v>UTI-PPE-CGP</v>
      </c>
      <c r="B327" s="50" t="s">
        <v>431</v>
      </c>
      <c r="C327" s="51" t="s">
        <v>29</v>
      </c>
      <c r="D327" s="53" t="s">
        <v>432</v>
      </c>
      <c r="E327" s="84" t="s">
        <v>1121</v>
      </c>
      <c r="F327" s="53" t="s">
        <v>40</v>
      </c>
      <c r="G327" s="53" t="s">
        <v>40</v>
      </c>
      <c r="H327" s="54" t="s">
        <v>404</v>
      </c>
      <c r="I327" s="46" t="s">
        <v>173</v>
      </c>
      <c r="J327" s="54" t="s">
        <v>34</v>
      </c>
      <c r="K327" s="32" t="s">
        <v>397</v>
      </c>
      <c r="L327" s="43"/>
      <c r="M327" s="43"/>
      <c r="N327" s="42"/>
      <c r="O327" s="42"/>
      <c r="P327" s="33"/>
      <c r="Q327" s="40"/>
      <c r="R327" s="11"/>
      <c r="S327" s="13" t="s">
        <v>36</v>
      </c>
      <c r="T327" s="11"/>
      <c r="U327" s="23"/>
      <c r="V327" s="23"/>
      <c r="W327" s="23"/>
      <c r="X327" s="23"/>
      <c r="Y327" s="23"/>
    </row>
    <row r="328" spans="1:25" s="24" customFormat="1" ht="38.25" customHeight="1" x14ac:dyDescent="0.25">
      <c r="A328" s="24" t="str">
        <f t="shared" si="4"/>
        <v>UTI-PPE-CGP</v>
      </c>
      <c r="B328" s="50" t="s">
        <v>433</v>
      </c>
      <c r="C328" s="51" t="s">
        <v>29</v>
      </c>
      <c r="D328" s="53" t="s">
        <v>434</v>
      </c>
      <c r="E328" s="84" t="s">
        <v>1122</v>
      </c>
      <c r="F328" s="53" t="s">
        <v>40</v>
      </c>
      <c r="G328" s="53" t="s">
        <v>40</v>
      </c>
      <c r="H328" s="54" t="s">
        <v>404</v>
      </c>
      <c r="I328" s="46" t="s">
        <v>173</v>
      </c>
      <c r="J328" s="54" t="s">
        <v>34</v>
      </c>
      <c r="K328" s="32" t="s">
        <v>397</v>
      </c>
      <c r="L328" s="43"/>
      <c r="M328" s="43"/>
      <c r="N328" s="42"/>
      <c r="O328" s="42"/>
      <c r="P328" s="33"/>
      <c r="Q328" s="40"/>
      <c r="R328" s="11"/>
      <c r="S328" s="13" t="s">
        <v>36</v>
      </c>
      <c r="T328" s="11"/>
      <c r="U328" s="23"/>
      <c r="V328" s="23"/>
      <c r="W328" s="23"/>
      <c r="X328" s="23"/>
      <c r="Y328" s="23"/>
    </row>
    <row r="329" spans="1:25" s="24" customFormat="1" ht="38.25" customHeight="1" x14ac:dyDescent="0.25">
      <c r="A329" s="24" t="str">
        <f t="shared" si="4"/>
        <v>UTI-PPE-CGP</v>
      </c>
      <c r="B329" s="50" t="s">
        <v>435</v>
      </c>
      <c r="C329" s="51" t="s">
        <v>29</v>
      </c>
      <c r="D329" s="53" t="s">
        <v>436</v>
      </c>
      <c r="E329" s="84" t="s">
        <v>1123</v>
      </c>
      <c r="F329" s="53" t="s">
        <v>40</v>
      </c>
      <c r="G329" s="53" t="s">
        <v>40</v>
      </c>
      <c r="H329" s="54" t="s">
        <v>404</v>
      </c>
      <c r="I329" s="46" t="s">
        <v>173</v>
      </c>
      <c r="J329" s="54" t="s">
        <v>34</v>
      </c>
      <c r="K329" s="32" t="s">
        <v>397</v>
      </c>
      <c r="L329" s="43"/>
      <c r="M329" s="43"/>
      <c r="N329" s="42"/>
      <c r="O329" s="42"/>
      <c r="P329" s="33"/>
      <c r="Q329" s="40"/>
      <c r="R329" s="11"/>
      <c r="S329" s="13" t="s">
        <v>36</v>
      </c>
      <c r="T329" s="11"/>
      <c r="U329" s="23"/>
      <c r="V329" s="23"/>
      <c r="W329" s="23"/>
      <c r="X329" s="23"/>
      <c r="Y329" s="23"/>
    </row>
    <row r="330" spans="1:25" s="24" customFormat="1" ht="38.25" customHeight="1" x14ac:dyDescent="0.25">
      <c r="A330" s="24" t="str">
        <f t="shared" si="4"/>
        <v>UTI-PPE-CGP</v>
      </c>
      <c r="B330" s="50" t="s">
        <v>437</v>
      </c>
      <c r="C330" s="51" t="s">
        <v>29</v>
      </c>
      <c r="D330" s="53" t="s">
        <v>438</v>
      </c>
      <c r="E330" s="84" t="s">
        <v>1124</v>
      </c>
      <c r="F330" s="53" t="s">
        <v>40</v>
      </c>
      <c r="G330" s="53" t="s">
        <v>40</v>
      </c>
      <c r="H330" s="54" t="s">
        <v>404</v>
      </c>
      <c r="I330" s="46" t="s">
        <v>173</v>
      </c>
      <c r="J330" s="54" t="s">
        <v>34</v>
      </c>
      <c r="K330" s="32" t="s">
        <v>397</v>
      </c>
      <c r="L330" s="43"/>
      <c r="M330" s="43"/>
      <c r="N330" s="42"/>
      <c r="O330" s="42"/>
      <c r="P330" s="33"/>
      <c r="Q330" s="40"/>
      <c r="R330" s="11"/>
      <c r="S330" s="13" t="s">
        <v>36</v>
      </c>
      <c r="T330" s="11"/>
      <c r="U330" s="23"/>
      <c r="V330" s="23"/>
      <c r="W330" s="23"/>
      <c r="X330" s="23"/>
      <c r="Y330" s="23"/>
    </row>
    <row r="331" spans="1:25" s="24" customFormat="1" ht="38.25" customHeight="1" x14ac:dyDescent="0.25">
      <c r="A331" s="24" t="str">
        <f t="shared" si="4"/>
        <v>UTI-PPE-CGP</v>
      </c>
      <c r="B331" s="50" t="s">
        <v>439</v>
      </c>
      <c r="C331" s="51" t="s">
        <v>29</v>
      </c>
      <c r="D331" s="53" t="s">
        <v>440</v>
      </c>
      <c r="E331" s="84" t="s">
        <v>1125</v>
      </c>
      <c r="F331" s="53" t="s">
        <v>40</v>
      </c>
      <c r="G331" s="53" t="s">
        <v>40</v>
      </c>
      <c r="H331" s="54" t="s">
        <v>404</v>
      </c>
      <c r="I331" s="46" t="s">
        <v>173</v>
      </c>
      <c r="J331" s="54" t="s">
        <v>34</v>
      </c>
      <c r="K331" s="32" t="s">
        <v>397</v>
      </c>
      <c r="L331" s="43"/>
      <c r="M331" s="43"/>
      <c r="N331" s="42"/>
      <c r="O331" s="42"/>
      <c r="P331" s="33"/>
      <c r="Q331" s="40"/>
      <c r="R331" s="11"/>
      <c r="S331" s="13" t="s">
        <v>36</v>
      </c>
      <c r="T331" s="11"/>
      <c r="U331" s="23"/>
      <c r="V331" s="23"/>
      <c r="W331" s="23"/>
      <c r="X331" s="23"/>
      <c r="Y331" s="23"/>
    </row>
    <row r="332" spans="1:25" s="24" customFormat="1" ht="38.25" customHeight="1" x14ac:dyDescent="0.25">
      <c r="A332" s="24" t="str">
        <f t="shared" si="4"/>
        <v>UTI-PPE-CGP</v>
      </c>
      <c r="B332" s="50" t="s">
        <v>915</v>
      </c>
      <c r="C332" s="51" t="s">
        <v>423</v>
      </c>
      <c r="D332" s="53" t="s">
        <v>914</v>
      </c>
      <c r="E332" s="84" t="s">
        <v>1183</v>
      </c>
      <c r="F332" s="53" t="s">
        <v>40</v>
      </c>
      <c r="G332" s="53" t="s">
        <v>40</v>
      </c>
      <c r="H332" s="54" t="s">
        <v>404</v>
      </c>
      <c r="I332" s="46" t="s">
        <v>173</v>
      </c>
      <c r="J332" s="54" t="s">
        <v>34</v>
      </c>
      <c r="K332" s="32" t="s">
        <v>397</v>
      </c>
      <c r="L332" s="43"/>
      <c r="M332" s="43"/>
      <c r="N332" s="42"/>
      <c r="O332" s="42"/>
      <c r="P332" s="33"/>
      <c r="Q332" s="40"/>
      <c r="R332" s="11"/>
      <c r="S332" s="13" t="s">
        <v>36</v>
      </c>
      <c r="T332" s="11"/>
      <c r="U332" s="23"/>
      <c r="V332" s="23"/>
      <c r="W332" s="23"/>
      <c r="X332" s="23"/>
      <c r="Y332" s="23"/>
    </row>
    <row r="333" spans="1:25" s="24" customFormat="1" ht="38.25" customHeight="1" x14ac:dyDescent="0.25">
      <c r="A333" s="24" t="str">
        <f t="shared" si="4"/>
        <v>UTI-PPE-CGP</v>
      </c>
      <c r="B333" s="50" t="s">
        <v>916</v>
      </c>
      <c r="C333" s="51" t="s">
        <v>423</v>
      </c>
      <c r="D333" s="53" t="s">
        <v>914</v>
      </c>
      <c r="E333" s="84" t="s">
        <v>1184</v>
      </c>
      <c r="F333" s="53" t="s">
        <v>40</v>
      </c>
      <c r="G333" s="53" t="s">
        <v>40</v>
      </c>
      <c r="H333" s="54" t="s">
        <v>404</v>
      </c>
      <c r="I333" s="46" t="s">
        <v>173</v>
      </c>
      <c r="J333" s="54" t="s">
        <v>34</v>
      </c>
      <c r="K333" s="32" t="s">
        <v>397</v>
      </c>
      <c r="L333" s="43"/>
      <c r="M333" s="43"/>
      <c r="N333" s="42"/>
      <c r="O333" s="42"/>
      <c r="P333" s="33"/>
      <c r="Q333" s="40"/>
      <c r="R333" s="11"/>
      <c r="S333" s="13" t="s">
        <v>36</v>
      </c>
      <c r="T333" s="11"/>
      <c r="U333" s="23"/>
      <c r="V333" s="23"/>
      <c r="W333" s="23"/>
      <c r="X333" s="23"/>
      <c r="Y333" s="23"/>
    </row>
    <row r="334" spans="1:25" s="24" customFormat="1" ht="38.25" customHeight="1" x14ac:dyDescent="0.25">
      <c r="A334" s="24" t="str">
        <f t="shared" si="4"/>
        <v>UTI-PPE-CGP</v>
      </c>
      <c r="B334" s="50" t="s">
        <v>917</v>
      </c>
      <c r="C334" s="51" t="s">
        <v>1257</v>
      </c>
      <c r="D334" s="53" t="s">
        <v>914</v>
      </c>
      <c r="E334" s="84" t="s">
        <v>1279</v>
      </c>
      <c r="F334" s="85" t="s">
        <v>40</v>
      </c>
      <c r="G334" s="85" t="s">
        <v>40</v>
      </c>
      <c r="H334" s="54" t="s">
        <v>404</v>
      </c>
      <c r="I334" s="46" t="s">
        <v>173</v>
      </c>
      <c r="J334" s="54" t="s">
        <v>34</v>
      </c>
      <c r="K334" s="32" t="s">
        <v>397</v>
      </c>
      <c r="L334" s="43"/>
      <c r="M334" s="43"/>
      <c r="N334" s="42"/>
      <c r="O334" s="42"/>
      <c r="P334" s="33"/>
      <c r="Q334" s="40"/>
      <c r="R334" s="11"/>
      <c r="S334" s="13" t="s">
        <v>36</v>
      </c>
      <c r="T334" s="11"/>
      <c r="U334" s="23"/>
      <c r="V334" s="23"/>
      <c r="W334" s="23"/>
      <c r="X334" s="23"/>
      <c r="Y334" s="23"/>
    </row>
    <row r="335" spans="1:25" s="24" customFormat="1" ht="38.25" customHeight="1" x14ac:dyDescent="0.25">
      <c r="A335" s="24" t="str">
        <f t="shared" si="4"/>
        <v>UTI-PPE-CGP</v>
      </c>
      <c r="B335" s="50" t="s">
        <v>918</v>
      </c>
      <c r="C335" s="51" t="s">
        <v>1257</v>
      </c>
      <c r="D335" s="53" t="s">
        <v>914</v>
      </c>
      <c r="E335" s="84" t="s">
        <v>1280</v>
      </c>
      <c r="F335" s="85" t="s">
        <v>40</v>
      </c>
      <c r="G335" s="85" t="s">
        <v>40</v>
      </c>
      <c r="H335" s="54" t="s">
        <v>404</v>
      </c>
      <c r="I335" s="46" t="s">
        <v>173</v>
      </c>
      <c r="J335" s="54" t="s">
        <v>34</v>
      </c>
      <c r="K335" s="32" t="s">
        <v>397</v>
      </c>
      <c r="L335" s="43"/>
      <c r="M335" s="43"/>
      <c r="N335" s="42"/>
      <c r="O335" s="42"/>
      <c r="P335" s="33"/>
      <c r="Q335" s="40"/>
      <c r="R335" s="11"/>
      <c r="S335" s="13" t="s">
        <v>36</v>
      </c>
      <c r="T335" s="11"/>
      <c r="U335" s="23"/>
      <c r="V335" s="23"/>
      <c r="W335" s="23"/>
      <c r="X335" s="23"/>
      <c r="Y335" s="23"/>
    </row>
    <row r="336" spans="1:25" s="24" customFormat="1" ht="38.25" customHeight="1" x14ac:dyDescent="0.25">
      <c r="A336" s="24" t="str">
        <f t="shared" si="4"/>
        <v>UTI-UTL-GRP</v>
      </c>
      <c r="B336" s="50" t="s">
        <v>441</v>
      </c>
      <c r="C336" s="51" t="s">
        <v>29</v>
      </c>
      <c r="D336" s="53" t="s">
        <v>442</v>
      </c>
      <c r="E336" s="84" t="s">
        <v>1126</v>
      </c>
      <c r="F336" s="53" t="s">
        <v>31</v>
      </c>
      <c r="G336" s="53" t="s">
        <v>31</v>
      </c>
      <c r="H336" s="54" t="s">
        <v>443</v>
      </c>
      <c r="I336" s="46" t="s">
        <v>173</v>
      </c>
      <c r="J336" s="54" t="s">
        <v>34</v>
      </c>
      <c r="K336" s="32" t="s">
        <v>424</v>
      </c>
      <c r="L336" s="43"/>
      <c r="M336" s="43"/>
      <c r="N336" s="42"/>
      <c r="O336" s="42"/>
      <c r="P336" s="33"/>
      <c r="Q336" s="40"/>
      <c r="R336" s="11"/>
      <c r="S336" s="13" t="s">
        <v>36</v>
      </c>
      <c r="T336" s="11"/>
      <c r="U336" s="23"/>
      <c r="V336" s="23"/>
      <c r="W336" s="23"/>
      <c r="X336" s="23"/>
      <c r="Y336" s="23"/>
    </row>
    <row r="337" spans="1:25" s="24" customFormat="1" ht="51" customHeight="1" x14ac:dyDescent="0.25">
      <c r="A337" s="24" t="str">
        <f t="shared" si="4"/>
        <v>UTI-UTL-ESF</v>
      </c>
      <c r="B337" s="50" t="s">
        <v>444</v>
      </c>
      <c r="C337" s="51" t="s">
        <v>29</v>
      </c>
      <c r="D337" s="53" t="s">
        <v>445</v>
      </c>
      <c r="E337" s="84" t="s">
        <v>1127</v>
      </c>
      <c r="F337" s="53" t="s">
        <v>31</v>
      </c>
      <c r="G337" s="53" t="s">
        <v>31</v>
      </c>
      <c r="H337" s="54" t="s">
        <v>445</v>
      </c>
      <c r="I337" s="46" t="s">
        <v>173</v>
      </c>
      <c r="J337" s="54" t="s">
        <v>34</v>
      </c>
      <c r="K337" s="32" t="s">
        <v>424</v>
      </c>
      <c r="L337" s="43"/>
      <c r="M337" s="43"/>
      <c r="N337" s="42"/>
      <c r="O337" s="42"/>
      <c r="P337" s="33"/>
      <c r="Q337" s="40"/>
      <c r="R337" s="11"/>
      <c r="S337" s="13" t="s">
        <v>36</v>
      </c>
      <c r="T337" s="11"/>
      <c r="U337" s="23"/>
      <c r="V337" s="23"/>
      <c r="W337" s="23"/>
      <c r="X337" s="23"/>
      <c r="Y337" s="23"/>
    </row>
    <row r="338" spans="1:25" s="24" customFormat="1" ht="51" customHeight="1" x14ac:dyDescent="0.25">
      <c r="A338" s="24" t="str">
        <f t="shared" si="4"/>
        <v>UTI-UTL-PER</v>
      </c>
      <c r="B338" s="50" t="s">
        <v>446</v>
      </c>
      <c r="C338" s="51" t="s">
        <v>29</v>
      </c>
      <c r="D338" s="53" t="s">
        <v>447</v>
      </c>
      <c r="E338" s="84" t="s">
        <v>1128</v>
      </c>
      <c r="F338" s="53" t="s">
        <v>40</v>
      </c>
      <c r="G338" s="53" t="s">
        <v>270</v>
      </c>
      <c r="H338" s="54" t="s">
        <v>447</v>
      </c>
      <c r="I338" s="46" t="s">
        <v>173</v>
      </c>
      <c r="J338" s="54" t="s">
        <v>34</v>
      </c>
      <c r="K338" s="32" t="s">
        <v>424</v>
      </c>
      <c r="L338" s="43"/>
      <c r="M338" s="43"/>
      <c r="N338" s="42"/>
      <c r="O338" s="42"/>
      <c r="P338" s="33"/>
      <c r="Q338" s="40"/>
      <c r="R338" s="11"/>
      <c r="S338" s="13" t="s">
        <v>36</v>
      </c>
      <c r="T338" s="11"/>
      <c r="U338" s="23"/>
      <c r="V338" s="23"/>
      <c r="W338" s="23"/>
      <c r="X338" s="23"/>
      <c r="Y338" s="23"/>
    </row>
    <row r="339" spans="1:25" s="24" customFormat="1" ht="51" customHeight="1" x14ac:dyDescent="0.25">
      <c r="A339" s="24" t="str">
        <f t="shared" si="4"/>
        <v>UTI-UTL-PER</v>
      </c>
      <c r="B339" s="50" t="s">
        <v>446</v>
      </c>
      <c r="C339" s="51" t="s">
        <v>29</v>
      </c>
      <c r="D339" s="53" t="s">
        <v>447</v>
      </c>
      <c r="E339" s="84" t="s">
        <v>1129</v>
      </c>
      <c r="F339" s="53" t="s">
        <v>270</v>
      </c>
      <c r="G339" s="53" t="s">
        <v>31</v>
      </c>
      <c r="H339" s="54" t="s">
        <v>447</v>
      </c>
      <c r="I339" s="46" t="s">
        <v>173</v>
      </c>
      <c r="J339" s="54" t="s">
        <v>34</v>
      </c>
      <c r="K339" s="32" t="s">
        <v>424</v>
      </c>
      <c r="L339" s="43"/>
      <c r="M339" s="43"/>
      <c r="N339" s="42"/>
      <c r="O339" s="42"/>
      <c r="P339" s="33"/>
      <c r="Q339" s="40"/>
      <c r="R339" s="11"/>
      <c r="S339" s="13" t="s">
        <v>36</v>
      </c>
      <c r="T339" s="11"/>
      <c r="U339" s="23"/>
      <c r="V339" s="23"/>
      <c r="W339" s="23"/>
      <c r="X339" s="23"/>
      <c r="Y339" s="23"/>
    </row>
    <row r="340" spans="1:25" s="24" customFormat="1" ht="25.5" customHeight="1" x14ac:dyDescent="0.25">
      <c r="A340" s="24" t="str">
        <f t="shared" si="4"/>
        <v>UTI-UTL-NOT</v>
      </c>
      <c r="B340" s="50" t="s">
        <v>448</v>
      </c>
      <c r="C340" s="51" t="s">
        <v>29</v>
      </c>
      <c r="D340" s="53" t="s">
        <v>449</v>
      </c>
      <c r="E340" s="84" t="s">
        <v>1130</v>
      </c>
      <c r="F340" s="53" t="s">
        <v>40</v>
      </c>
      <c r="G340" s="53" t="s">
        <v>40</v>
      </c>
      <c r="H340" s="53" t="s">
        <v>449</v>
      </c>
      <c r="I340" s="46" t="s">
        <v>173</v>
      </c>
      <c r="J340" s="54" t="s">
        <v>34</v>
      </c>
      <c r="K340" s="32" t="s">
        <v>424</v>
      </c>
      <c r="L340" s="43"/>
      <c r="M340" s="43"/>
      <c r="N340" s="42"/>
      <c r="O340" s="42"/>
      <c r="P340" s="33"/>
      <c r="Q340" s="40"/>
      <c r="R340" s="11"/>
      <c r="S340" s="13" t="s">
        <v>36</v>
      </c>
      <c r="T340" s="11"/>
      <c r="U340" s="23"/>
      <c r="V340" s="23"/>
      <c r="W340" s="23"/>
      <c r="X340" s="23"/>
      <c r="Y340" s="23"/>
    </row>
    <row r="341" spans="1:25" s="24" customFormat="1" ht="42.75" customHeight="1" x14ac:dyDescent="0.25">
      <c r="A341" s="24" t="str">
        <f t="shared" si="4"/>
        <v>UTI-UTL-RES</v>
      </c>
      <c r="B341" s="50" t="s">
        <v>450</v>
      </c>
      <c r="C341" s="51" t="s">
        <v>29</v>
      </c>
      <c r="D341" s="53" t="s">
        <v>451</v>
      </c>
      <c r="E341" s="84" t="s">
        <v>1131</v>
      </c>
      <c r="F341" s="53" t="s">
        <v>110</v>
      </c>
      <c r="G341" s="53" t="s">
        <v>40</v>
      </c>
      <c r="H341" s="53" t="s">
        <v>451</v>
      </c>
      <c r="I341" s="46" t="s">
        <v>173</v>
      </c>
      <c r="J341" s="54" t="s">
        <v>34</v>
      </c>
      <c r="K341" s="32" t="s">
        <v>424</v>
      </c>
      <c r="L341" s="43"/>
      <c r="M341" s="43"/>
      <c r="N341" s="42"/>
      <c r="O341" s="42"/>
      <c r="P341" s="33"/>
      <c r="Q341" s="40"/>
      <c r="R341" s="11"/>
      <c r="S341" s="13" t="s">
        <v>36</v>
      </c>
      <c r="T341" s="11"/>
      <c r="U341" s="23"/>
      <c r="V341" s="23"/>
      <c r="W341" s="23"/>
      <c r="X341" s="23"/>
      <c r="Y341" s="23"/>
    </row>
    <row r="342" spans="1:25" s="24" customFormat="1" ht="25.5" customHeight="1" x14ac:dyDescent="0.25">
      <c r="A342" s="24" t="str">
        <f t="shared" si="4"/>
        <v>UTI-UTL-AID</v>
      </c>
      <c r="B342" s="50" t="s">
        <v>452</v>
      </c>
      <c r="C342" s="51" t="s">
        <v>29</v>
      </c>
      <c r="D342" s="53" t="s">
        <v>453</v>
      </c>
      <c r="E342" s="84" t="s">
        <v>1132</v>
      </c>
      <c r="F342" s="53" t="s">
        <v>31</v>
      </c>
      <c r="G342" s="53" t="s">
        <v>31</v>
      </c>
      <c r="H342" s="53" t="s">
        <v>453</v>
      </c>
      <c r="I342" s="46" t="s">
        <v>173</v>
      </c>
      <c r="J342" s="54" t="s">
        <v>34</v>
      </c>
      <c r="K342" s="32" t="s">
        <v>424</v>
      </c>
      <c r="L342" s="43"/>
      <c r="M342" s="43"/>
      <c r="N342" s="42"/>
      <c r="O342" s="42"/>
      <c r="P342" s="33"/>
      <c r="Q342" s="40"/>
      <c r="R342" s="11"/>
      <c r="S342" s="13" t="s">
        <v>36</v>
      </c>
      <c r="T342" s="11"/>
      <c r="U342" s="23"/>
      <c r="V342" s="23"/>
      <c r="W342" s="23"/>
      <c r="X342" s="23"/>
      <c r="Y342" s="23"/>
    </row>
    <row r="343" spans="1:25" s="24" customFormat="1" ht="38.25" customHeight="1" x14ac:dyDescent="0.25">
      <c r="A343" s="24" t="str">
        <f t="shared" si="4"/>
        <v>UTI-UTL-GRP</v>
      </c>
      <c r="B343" s="50" t="s">
        <v>454</v>
      </c>
      <c r="C343" s="51" t="s">
        <v>29</v>
      </c>
      <c r="D343" s="53" t="s">
        <v>455</v>
      </c>
      <c r="E343" s="84" t="s">
        <v>1229</v>
      </c>
      <c r="F343" s="53" t="s">
        <v>31</v>
      </c>
      <c r="G343" s="53" t="s">
        <v>31</v>
      </c>
      <c r="H343" s="54" t="s">
        <v>443</v>
      </c>
      <c r="I343" s="46" t="s">
        <v>173</v>
      </c>
      <c r="J343" s="54" t="s">
        <v>34</v>
      </c>
      <c r="K343" s="32" t="s">
        <v>424</v>
      </c>
      <c r="L343" s="43"/>
      <c r="M343" s="43"/>
      <c r="N343" s="42"/>
      <c r="O343" s="42"/>
      <c r="P343" s="33"/>
      <c r="Q343" s="40"/>
      <c r="R343" s="11"/>
      <c r="S343" s="13" t="s">
        <v>36</v>
      </c>
      <c r="T343" s="11"/>
      <c r="U343" s="23"/>
      <c r="V343" s="23"/>
      <c r="W343" s="23"/>
      <c r="X343" s="23"/>
      <c r="Y343" s="23"/>
    </row>
    <row r="344" spans="1:25" s="24" customFormat="1" ht="38.25" customHeight="1" x14ac:dyDescent="0.25">
      <c r="A344" s="24" t="str">
        <f t="shared" si="4"/>
        <v>UTI-UTL-GRP</v>
      </c>
      <c r="B344" s="50" t="s">
        <v>456</v>
      </c>
      <c r="C344" s="51" t="s">
        <v>29</v>
      </c>
      <c r="D344" s="53" t="s">
        <v>455</v>
      </c>
      <c r="E344" s="84" t="s">
        <v>1133</v>
      </c>
      <c r="F344" s="53" t="s">
        <v>31</v>
      </c>
      <c r="G344" s="53" t="s">
        <v>31</v>
      </c>
      <c r="H344" s="54" t="s">
        <v>443</v>
      </c>
      <c r="I344" s="46" t="s">
        <v>173</v>
      </c>
      <c r="J344" s="54" t="s">
        <v>34</v>
      </c>
      <c r="K344" s="32" t="s">
        <v>424</v>
      </c>
      <c r="L344" s="43"/>
      <c r="M344" s="43"/>
      <c r="N344" s="42"/>
      <c r="O344" s="42"/>
      <c r="P344" s="33"/>
      <c r="Q344" s="40"/>
      <c r="R344" s="11"/>
      <c r="S344" s="13" t="s">
        <v>36</v>
      </c>
      <c r="T344" s="11"/>
      <c r="U344" s="23"/>
      <c r="V344" s="23"/>
      <c r="W344" s="23"/>
      <c r="X344" s="23"/>
      <c r="Y344" s="23"/>
    </row>
    <row r="345" spans="1:25" s="24" customFormat="1" ht="25.5" customHeight="1" x14ac:dyDescent="0.25">
      <c r="A345" s="24" t="str">
        <f t="shared" si="4"/>
        <v>UTI-UTL-GRP</v>
      </c>
      <c r="B345" s="50" t="s">
        <v>457</v>
      </c>
      <c r="C345" s="51" t="s">
        <v>29</v>
      </c>
      <c r="D345" s="53" t="s">
        <v>458</v>
      </c>
      <c r="E345" s="84" t="s">
        <v>1134</v>
      </c>
      <c r="F345" s="53" t="s">
        <v>110</v>
      </c>
      <c r="G345" s="53" t="s">
        <v>110</v>
      </c>
      <c r="H345" s="54" t="s">
        <v>443</v>
      </c>
      <c r="I345" s="46" t="s">
        <v>173</v>
      </c>
      <c r="J345" s="54" t="s">
        <v>34</v>
      </c>
      <c r="K345" s="32" t="s">
        <v>424</v>
      </c>
      <c r="L345" s="43"/>
      <c r="M345" s="43"/>
      <c r="N345" s="42"/>
      <c r="O345" s="42"/>
      <c r="P345" s="33"/>
      <c r="Q345" s="40"/>
      <c r="R345" s="11"/>
      <c r="S345" s="13" t="s">
        <v>36</v>
      </c>
      <c r="T345" s="11"/>
      <c r="U345" s="23"/>
      <c r="V345" s="23"/>
      <c r="W345" s="23"/>
      <c r="X345" s="23"/>
      <c r="Y345" s="23"/>
    </row>
    <row r="346" spans="1:25" s="24" customFormat="1" ht="38.25" customHeight="1" x14ac:dyDescent="0.25">
      <c r="A346" s="24" t="str">
        <f t="shared" ref="A346:A372" si="5">LEFT(B346,11)</f>
        <v>UTI-UTL-GRP</v>
      </c>
      <c r="B346" s="50" t="s">
        <v>459</v>
      </c>
      <c r="C346" s="51" t="s">
        <v>29</v>
      </c>
      <c r="D346" s="53" t="s">
        <v>460</v>
      </c>
      <c r="E346" s="84" t="s">
        <v>1135</v>
      </c>
      <c r="F346" s="53" t="s">
        <v>40</v>
      </c>
      <c r="G346" s="53" t="s">
        <v>40</v>
      </c>
      <c r="H346" s="54" t="s">
        <v>443</v>
      </c>
      <c r="I346" s="46" t="s">
        <v>173</v>
      </c>
      <c r="J346" s="54" t="s">
        <v>34</v>
      </c>
      <c r="K346" s="32" t="s">
        <v>424</v>
      </c>
      <c r="L346" s="43"/>
      <c r="M346" s="43"/>
      <c r="N346" s="42"/>
      <c r="O346" s="42"/>
      <c r="P346" s="33"/>
      <c r="Q346" s="40"/>
      <c r="R346" s="11"/>
      <c r="S346" s="13" t="s">
        <v>36</v>
      </c>
      <c r="T346" s="11"/>
      <c r="U346" s="23"/>
      <c r="V346" s="23"/>
      <c r="W346" s="23"/>
      <c r="X346" s="23"/>
      <c r="Y346" s="23"/>
    </row>
    <row r="347" spans="1:25" s="24" customFormat="1" ht="25.5" customHeight="1" x14ac:dyDescent="0.25">
      <c r="A347" s="24" t="str">
        <f t="shared" si="5"/>
        <v>UTI-UTL-GRP</v>
      </c>
      <c r="B347" s="50" t="s">
        <v>461</v>
      </c>
      <c r="C347" s="51" t="s">
        <v>29</v>
      </c>
      <c r="D347" s="53" t="s">
        <v>460</v>
      </c>
      <c r="E347" s="84" t="s">
        <v>1136</v>
      </c>
      <c r="F347" s="53" t="s">
        <v>40</v>
      </c>
      <c r="G347" s="53" t="s">
        <v>40</v>
      </c>
      <c r="H347" s="54" t="s">
        <v>443</v>
      </c>
      <c r="I347" s="46" t="s">
        <v>173</v>
      </c>
      <c r="J347" s="54" t="s">
        <v>34</v>
      </c>
      <c r="K347" s="32" t="s">
        <v>424</v>
      </c>
      <c r="L347" s="43"/>
      <c r="M347" s="43"/>
      <c r="N347" s="42"/>
      <c r="O347" s="42"/>
      <c r="P347" s="33"/>
      <c r="Q347" s="40"/>
      <c r="R347" s="11"/>
      <c r="S347" s="13" t="s">
        <v>36</v>
      </c>
      <c r="T347" s="11"/>
      <c r="U347" s="23"/>
      <c r="V347" s="23"/>
      <c r="W347" s="23"/>
      <c r="X347" s="23"/>
      <c r="Y347" s="23"/>
    </row>
    <row r="348" spans="1:25" s="24" customFormat="1" ht="76.5" x14ac:dyDescent="0.25">
      <c r="A348" s="24" t="str">
        <f t="shared" si="5"/>
        <v>UTI-UTL-GRP</v>
      </c>
      <c r="B348" s="50" t="s">
        <v>919</v>
      </c>
      <c r="C348" s="51" t="s">
        <v>423</v>
      </c>
      <c r="D348" s="53" t="s">
        <v>861</v>
      </c>
      <c r="E348" s="84" t="s">
        <v>1238</v>
      </c>
      <c r="F348" s="53" t="s">
        <v>110</v>
      </c>
      <c r="G348" s="53" t="s">
        <v>110</v>
      </c>
      <c r="H348" s="54" t="s">
        <v>443</v>
      </c>
      <c r="I348" s="46" t="s">
        <v>173</v>
      </c>
      <c r="J348" s="54" t="s">
        <v>34</v>
      </c>
      <c r="K348" s="32" t="s">
        <v>424</v>
      </c>
      <c r="L348" s="43"/>
      <c r="M348" s="43"/>
      <c r="N348" s="42"/>
      <c r="O348" s="42"/>
      <c r="P348" s="33"/>
      <c r="Q348" s="40"/>
      <c r="R348" s="11"/>
      <c r="S348" s="13" t="s">
        <v>36</v>
      </c>
      <c r="T348" s="11"/>
      <c r="U348" s="23"/>
      <c r="V348" s="23"/>
      <c r="W348" s="23"/>
      <c r="X348" s="23"/>
      <c r="Y348" s="23"/>
    </row>
    <row r="349" spans="1:25" s="24" customFormat="1" ht="76.5" x14ac:dyDescent="0.25">
      <c r="A349" s="24" t="str">
        <f t="shared" si="5"/>
        <v>UTI-UTL-GRP</v>
      </c>
      <c r="B349" s="50" t="s">
        <v>920</v>
      </c>
      <c r="C349" s="51" t="s">
        <v>423</v>
      </c>
      <c r="D349" s="53" t="s">
        <v>861</v>
      </c>
      <c r="E349" s="84" t="s">
        <v>1239</v>
      </c>
      <c r="F349" s="53" t="s">
        <v>110</v>
      </c>
      <c r="G349" s="53" t="s">
        <v>110</v>
      </c>
      <c r="H349" s="54" t="s">
        <v>443</v>
      </c>
      <c r="I349" s="46" t="s">
        <v>173</v>
      </c>
      <c r="J349" s="54" t="s">
        <v>34</v>
      </c>
      <c r="K349" s="32" t="s">
        <v>424</v>
      </c>
      <c r="L349" s="43"/>
      <c r="M349" s="43"/>
      <c r="N349" s="42"/>
      <c r="O349" s="42"/>
      <c r="P349" s="33"/>
      <c r="Q349" s="40"/>
      <c r="R349" s="11"/>
      <c r="S349" s="13" t="s">
        <v>36</v>
      </c>
      <c r="T349" s="11"/>
      <c r="U349" s="23"/>
      <c r="V349" s="23"/>
      <c r="W349" s="23"/>
      <c r="X349" s="23"/>
      <c r="Y349" s="23"/>
    </row>
    <row r="350" spans="1:25" s="24" customFormat="1" ht="38.25" customHeight="1" x14ac:dyDescent="0.25">
      <c r="A350" s="24" t="str">
        <f t="shared" si="5"/>
        <v>UTI-UTL-ESF</v>
      </c>
      <c r="B350" s="50" t="s">
        <v>462</v>
      </c>
      <c r="C350" s="51" t="s">
        <v>29</v>
      </c>
      <c r="D350" s="53" t="s">
        <v>463</v>
      </c>
      <c r="E350" s="84" t="s">
        <v>1137</v>
      </c>
      <c r="F350" s="53" t="s">
        <v>31</v>
      </c>
      <c r="G350" s="53" t="s">
        <v>31</v>
      </c>
      <c r="H350" s="54" t="s">
        <v>464</v>
      </c>
      <c r="I350" s="46" t="s">
        <v>173</v>
      </c>
      <c r="J350" s="54" t="s">
        <v>34</v>
      </c>
      <c r="K350" s="32" t="s">
        <v>424</v>
      </c>
      <c r="L350" s="43"/>
      <c r="M350" s="43"/>
      <c r="N350" s="42"/>
      <c r="O350" s="42"/>
      <c r="P350" s="33"/>
      <c r="Q350" s="40"/>
      <c r="R350" s="11"/>
      <c r="S350" s="13" t="s">
        <v>36</v>
      </c>
      <c r="T350" s="11"/>
      <c r="U350" s="23"/>
      <c r="V350" s="23"/>
      <c r="W350" s="23"/>
      <c r="X350" s="23"/>
      <c r="Y350" s="23"/>
    </row>
    <row r="351" spans="1:25" s="24" customFormat="1" ht="38.25" customHeight="1" x14ac:dyDescent="0.25">
      <c r="A351" s="24" t="str">
        <f t="shared" si="5"/>
        <v>UTI-UTL-ESF</v>
      </c>
      <c r="B351" s="50" t="s">
        <v>465</v>
      </c>
      <c r="C351" s="51" t="s">
        <v>29</v>
      </c>
      <c r="D351" s="53" t="s">
        <v>463</v>
      </c>
      <c r="E351" s="84" t="s">
        <v>1138</v>
      </c>
      <c r="F351" s="53" t="s">
        <v>40</v>
      </c>
      <c r="G351" s="53" t="s">
        <v>40</v>
      </c>
      <c r="H351" s="54" t="s">
        <v>464</v>
      </c>
      <c r="I351" s="46" t="s">
        <v>173</v>
      </c>
      <c r="J351" s="54" t="s">
        <v>34</v>
      </c>
      <c r="K351" s="32" t="s">
        <v>424</v>
      </c>
      <c r="L351" s="43"/>
      <c r="M351" s="43"/>
      <c r="N351" s="42"/>
      <c r="O351" s="42"/>
      <c r="P351" s="33"/>
      <c r="Q351" s="40"/>
      <c r="R351" s="11"/>
      <c r="S351" s="13" t="s">
        <v>36</v>
      </c>
      <c r="T351" s="11"/>
      <c r="U351" s="23"/>
      <c r="V351" s="23"/>
      <c r="W351" s="23"/>
      <c r="X351" s="23"/>
      <c r="Y351" s="23"/>
    </row>
    <row r="352" spans="1:25" s="24" customFormat="1" ht="38.25" customHeight="1" x14ac:dyDescent="0.25">
      <c r="A352" s="24" t="str">
        <f t="shared" si="5"/>
        <v>UTI-UTL-ESF</v>
      </c>
      <c r="B352" s="50" t="s">
        <v>466</v>
      </c>
      <c r="C352" s="51" t="s">
        <v>29</v>
      </c>
      <c r="D352" s="53" t="s">
        <v>463</v>
      </c>
      <c r="E352" s="84" t="s">
        <v>1139</v>
      </c>
      <c r="F352" s="53" t="s">
        <v>110</v>
      </c>
      <c r="G352" s="53" t="s">
        <v>270</v>
      </c>
      <c r="H352" s="54" t="s">
        <v>464</v>
      </c>
      <c r="I352" s="46" t="s">
        <v>173</v>
      </c>
      <c r="J352" s="54" t="s">
        <v>34</v>
      </c>
      <c r="K352" s="32" t="s">
        <v>424</v>
      </c>
      <c r="L352" s="43"/>
      <c r="M352" s="43"/>
      <c r="N352" s="42"/>
      <c r="O352" s="42"/>
      <c r="P352" s="33"/>
      <c r="Q352" s="40"/>
      <c r="R352" s="11"/>
      <c r="S352" s="13" t="s">
        <v>36</v>
      </c>
      <c r="T352" s="11"/>
      <c r="U352" s="23"/>
      <c r="V352" s="23"/>
      <c r="W352" s="23"/>
      <c r="X352" s="23"/>
      <c r="Y352" s="23"/>
    </row>
    <row r="353" spans="1:25" s="24" customFormat="1" ht="38.25" customHeight="1" x14ac:dyDescent="0.25">
      <c r="A353" s="24" t="str">
        <f t="shared" si="5"/>
        <v>UTI-UTL-ESF</v>
      </c>
      <c r="B353" s="50" t="s">
        <v>466</v>
      </c>
      <c r="C353" s="51" t="s">
        <v>29</v>
      </c>
      <c r="D353" s="53" t="s">
        <v>463</v>
      </c>
      <c r="E353" s="84" t="s">
        <v>1140</v>
      </c>
      <c r="F353" s="53" t="s">
        <v>270</v>
      </c>
      <c r="G353" s="53" t="s">
        <v>40</v>
      </c>
      <c r="H353" s="54" t="s">
        <v>464</v>
      </c>
      <c r="I353" s="46" t="s">
        <v>173</v>
      </c>
      <c r="J353" s="54" t="s">
        <v>34</v>
      </c>
      <c r="K353" s="32" t="s">
        <v>424</v>
      </c>
      <c r="L353" s="43"/>
      <c r="M353" s="43"/>
      <c r="N353" s="42"/>
      <c r="O353" s="42"/>
      <c r="P353" s="33"/>
      <c r="Q353" s="40"/>
      <c r="R353" s="11"/>
      <c r="S353" s="13" t="s">
        <v>36</v>
      </c>
      <c r="T353" s="11"/>
      <c r="U353" s="23"/>
      <c r="V353" s="23"/>
      <c r="W353" s="23"/>
      <c r="X353" s="23"/>
      <c r="Y353" s="23"/>
    </row>
    <row r="354" spans="1:25" s="24" customFormat="1" ht="38.25" customHeight="1" x14ac:dyDescent="0.25">
      <c r="A354" s="24" t="str">
        <f t="shared" si="5"/>
        <v>UTI-UTL-ESF</v>
      </c>
      <c r="B354" s="50" t="s">
        <v>467</v>
      </c>
      <c r="C354" s="51" t="s">
        <v>29</v>
      </c>
      <c r="D354" s="53" t="s">
        <v>463</v>
      </c>
      <c r="E354" s="84" t="s">
        <v>1141</v>
      </c>
      <c r="F354" s="53" t="s">
        <v>40</v>
      </c>
      <c r="G354" s="53" t="s">
        <v>40</v>
      </c>
      <c r="H354" s="54" t="s">
        <v>464</v>
      </c>
      <c r="I354" s="46" t="s">
        <v>173</v>
      </c>
      <c r="J354" s="54" t="s">
        <v>34</v>
      </c>
      <c r="K354" s="32" t="s">
        <v>424</v>
      </c>
      <c r="L354" s="43"/>
      <c r="M354" s="43"/>
      <c r="N354" s="42"/>
      <c r="O354" s="42"/>
      <c r="P354" s="33"/>
      <c r="Q354" s="40"/>
      <c r="R354" s="11"/>
      <c r="S354" s="13" t="s">
        <v>36</v>
      </c>
      <c r="T354" s="11"/>
      <c r="U354" s="23"/>
      <c r="V354" s="23"/>
      <c r="W354" s="23"/>
      <c r="X354" s="23"/>
      <c r="Y354" s="23"/>
    </row>
    <row r="355" spans="1:25" s="24" customFormat="1" ht="38.25" customHeight="1" x14ac:dyDescent="0.25">
      <c r="A355" s="24" t="str">
        <f t="shared" si="5"/>
        <v>UTI-UTL-ESF</v>
      </c>
      <c r="B355" s="50" t="s">
        <v>468</v>
      </c>
      <c r="C355" s="51" t="s">
        <v>29</v>
      </c>
      <c r="D355" s="53" t="s">
        <v>463</v>
      </c>
      <c r="E355" s="84" t="s">
        <v>1142</v>
      </c>
      <c r="F355" s="53" t="s">
        <v>40</v>
      </c>
      <c r="G355" s="53" t="s">
        <v>40</v>
      </c>
      <c r="H355" s="54" t="s">
        <v>464</v>
      </c>
      <c r="I355" s="46" t="s">
        <v>173</v>
      </c>
      <c r="J355" s="54" t="s">
        <v>34</v>
      </c>
      <c r="K355" s="32" t="s">
        <v>424</v>
      </c>
      <c r="L355" s="43"/>
      <c r="M355" s="43"/>
      <c r="N355" s="42"/>
      <c r="O355" s="42"/>
      <c r="P355" s="33"/>
      <c r="Q355" s="40"/>
      <c r="R355" s="11"/>
      <c r="S355" s="13" t="s">
        <v>36</v>
      </c>
      <c r="T355" s="11"/>
      <c r="U355" s="23"/>
      <c r="V355" s="23"/>
      <c r="W355" s="23"/>
      <c r="X355" s="23"/>
      <c r="Y355" s="23"/>
    </row>
    <row r="356" spans="1:25" s="24" customFormat="1" ht="25.5" customHeight="1" x14ac:dyDescent="0.25">
      <c r="A356" s="24" t="str">
        <f t="shared" si="5"/>
        <v>UTI-UTL-ESF</v>
      </c>
      <c r="B356" s="50" t="s">
        <v>469</v>
      </c>
      <c r="C356" s="51" t="s">
        <v>29</v>
      </c>
      <c r="D356" s="53" t="s">
        <v>470</v>
      </c>
      <c r="E356" s="84" t="s">
        <v>1143</v>
      </c>
      <c r="F356" s="53" t="s">
        <v>31</v>
      </c>
      <c r="G356" s="53" t="s">
        <v>31</v>
      </c>
      <c r="H356" s="54" t="s">
        <v>464</v>
      </c>
      <c r="I356" s="46" t="s">
        <v>173</v>
      </c>
      <c r="J356" s="54" t="s">
        <v>34</v>
      </c>
      <c r="K356" s="32" t="s">
        <v>424</v>
      </c>
      <c r="L356" s="43"/>
      <c r="M356" s="43"/>
      <c r="N356" s="42"/>
      <c r="O356" s="42"/>
      <c r="P356" s="33"/>
      <c r="Q356" s="40"/>
      <c r="R356" s="11"/>
      <c r="S356" s="13" t="s">
        <v>36</v>
      </c>
      <c r="T356" s="11"/>
      <c r="U356" s="23"/>
      <c r="V356" s="23"/>
      <c r="W356" s="23"/>
      <c r="X356" s="23"/>
      <c r="Y356" s="23"/>
    </row>
    <row r="357" spans="1:25" s="24" customFormat="1" ht="38.25" customHeight="1" x14ac:dyDescent="0.25">
      <c r="A357" s="24" t="str">
        <f t="shared" si="5"/>
        <v>UTI-UTL-ESF</v>
      </c>
      <c r="B357" s="50" t="s">
        <v>471</v>
      </c>
      <c r="C357" s="51" t="s">
        <v>29</v>
      </c>
      <c r="D357" s="53" t="s">
        <v>472</v>
      </c>
      <c r="E357" s="84" t="s">
        <v>1144</v>
      </c>
      <c r="F357" s="53" t="s">
        <v>40</v>
      </c>
      <c r="G357" s="53" t="s">
        <v>40</v>
      </c>
      <c r="H357" s="54" t="s">
        <v>464</v>
      </c>
      <c r="I357" s="46" t="s">
        <v>173</v>
      </c>
      <c r="J357" s="54" t="s">
        <v>34</v>
      </c>
      <c r="K357" s="32" t="s">
        <v>424</v>
      </c>
      <c r="L357" s="43"/>
      <c r="M357" s="43"/>
      <c r="N357" s="42"/>
      <c r="O357" s="42"/>
      <c r="P357" s="33"/>
      <c r="Q357" s="40"/>
      <c r="R357" s="11"/>
      <c r="S357" s="13" t="s">
        <v>36</v>
      </c>
      <c r="T357" s="11"/>
      <c r="U357" s="23"/>
      <c r="V357" s="23"/>
      <c r="W357" s="23"/>
      <c r="X357" s="23"/>
      <c r="Y357" s="23"/>
    </row>
    <row r="358" spans="1:25" s="24" customFormat="1" ht="38.25" customHeight="1" x14ac:dyDescent="0.25">
      <c r="A358" s="24" t="str">
        <f t="shared" si="5"/>
        <v>UTI-UTL-ESF</v>
      </c>
      <c r="B358" s="50" t="s">
        <v>473</v>
      </c>
      <c r="C358" s="51" t="s">
        <v>29</v>
      </c>
      <c r="D358" s="53" t="s">
        <v>472</v>
      </c>
      <c r="E358" s="84" t="s">
        <v>1145</v>
      </c>
      <c r="F358" s="53" t="s">
        <v>40</v>
      </c>
      <c r="G358" s="53" t="s">
        <v>40</v>
      </c>
      <c r="H358" s="54" t="s">
        <v>464</v>
      </c>
      <c r="I358" s="46" t="s">
        <v>173</v>
      </c>
      <c r="J358" s="54" t="s">
        <v>34</v>
      </c>
      <c r="K358" s="32" t="s">
        <v>424</v>
      </c>
      <c r="L358" s="43"/>
      <c r="M358" s="43"/>
      <c r="N358" s="42"/>
      <c r="O358" s="42"/>
      <c r="P358" s="33"/>
      <c r="Q358" s="40"/>
      <c r="R358" s="11"/>
      <c r="S358" s="13" t="s">
        <v>36</v>
      </c>
      <c r="T358" s="11"/>
      <c r="U358" s="23"/>
      <c r="V358" s="23"/>
      <c r="W358" s="23"/>
      <c r="X358" s="23"/>
      <c r="Y358" s="23"/>
    </row>
    <row r="359" spans="1:25" s="24" customFormat="1" ht="25.5" customHeight="1" x14ac:dyDescent="0.25">
      <c r="A359" s="24" t="str">
        <f t="shared" si="5"/>
        <v>UTI-UTL-ESF</v>
      </c>
      <c r="B359" s="50" t="s">
        <v>474</v>
      </c>
      <c r="C359" s="51" t="s">
        <v>29</v>
      </c>
      <c r="D359" s="53" t="s">
        <v>475</v>
      </c>
      <c r="E359" s="84" t="s">
        <v>1146</v>
      </c>
      <c r="F359" s="53" t="s">
        <v>40</v>
      </c>
      <c r="G359" s="53" t="s">
        <v>40</v>
      </c>
      <c r="H359" s="54" t="s">
        <v>464</v>
      </c>
      <c r="I359" s="46" t="s">
        <v>173</v>
      </c>
      <c r="J359" s="54" t="s">
        <v>34</v>
      </c>
      <c r="K359" s="32" t="s">
        <v>424</v>
      </c>
      <c r="L359" s="43"/>
      <c r="M359" s="43"/>
      <c r="N359" s="42"/>
      <c r="O359" s="42"/>
      <c r="P359" s="33"/>
      <c r="Q359" s="40"/>
      <c r="R359" s="11"/>
      <c r="S359" s="13" t="s">
        <v>36</v>
      </c>
      <c r="T359" s="11"/>
      <c r="U359" s="23"/>
      <c r="V359" s="23"/>
      <c r="W359" s="23"/>
      <c r="X359" s="23"/>
      <c r="Y359" s="23"/>
    </row>
    <row r="360" spans="1:25" s="24" customFormat="1" ht="25.5" customHeight="1" x14ac:dyDescent="0.25">
      <c r="A360" s="24" t="str">
        <f t="shared" si="5"/>
        <v>UTI-UTL-ESF</v>
      </c>
      <c r="B360" s="50" t="s">
        <v>921</v>
      </c>
      <c r="C360" s="51" t="s">
        <v>423</v>
      </c>
      <c r="D360" s="53" t="s">
        <v>292</v>
      </c>
      <c r="E360" s="84" t="s">
        <v>1185</v>
      </c>
      <c r="F360" s="85" t="s">
        <v>31</v>
      </c>
      <c r="G360" s="85" t="s">
        <v>31</v>
      </c>
      <c r="H360" s="54" t="s">
        <v>464</v>
      </c>
      <c r="I360" s="46" t="s">
        <v>173</v>
      </c>
      <c r="J360" s="54" t="s">
        <v>34</v>
      </c>
      <c r="K360" s="32" t="s">
        <v>424</v>
      </c>
      <c r="L360" s="43"/>
      <c r="M360" s="43"/>
      <c r="N360" s="42"/>
      <c r="O360" s="42"/>
      <c r="P360" s="33"/>
      <c r="Q360" s="40"/>
      <c r="R360" s="11"/>
      <c r="S360" s="13" t="s">
        <v>36</v>
      </c>
      <c r="T360" s="11"/>
      <c r="U360" s="23"/>
      <c r="V360" s="23"/>
      <c r="W360" s="23"/>
      <c r="X360" s="23"/>
      <c r="Y360" s="23"/>
    </row>
    <row r="361" spans="1:25" s="24" customFormat="1" ht="25.5" customHeight="1" x14ac:dyDescent="0.25">
      <c r="A361" s="24" t="str">
        <f t="shared" si="5"/>
        <v>UTI-UTL-ESF</v>
      </c>
      <c r="B361" s="50" t="s">
        <v>922</v>
      </c>
      <c r="C361" s="51" t="s">
        <v>423</v>
      </c>
      <c r="D361" s="53" t="s">
        <v>292</v>
      </c>
      <c r="E361" s="84" t="s">
        <v>1186</v>
      </c>
      <c r="F361" s="85" t="s">
        <v>31</v>
      </c>
      <c r="G361" s="85" t="s">
        <v>31</v>
      </c>
      <c r="H361" s="54" t="s">
        <v>464</v>
      </c>
      <c r="I361" s="46" t="s">
        <v>173</v>
      </c>
      <c r="J361" s="54" t="s">
        <v>34</v>
      </c>
      <c r="K361" s="32" t="s">
        <v>424</v>
      </c>
      <c r="L361" s="43"/>
      <c r="M361" s="43"/>
      <c r="N361" s="42"/>
      <c r="O361" s="42"/>
      <c r="P361" s="33"/>
      <c r="Q361" s="40"/>
      <c r="R361" s="11"/>
      <c r="S361" s="13" t="s">
        <v>36</v>
      </c>
      <c r="T361" s="11"/>
      <c r="U361" s="23"/>
      <c r="V361" s="23"/>
      <c r="W361" s="23"/>
      <c r="X361" s="23"/>
      <c r="Y361" s="23"/>
    </row>
    <row r="362" spans="1:25" s="24" customFormat="1" ht="38.25" customHeight="1" x14ac:dyDescent="0.25">
      <c r="A362" s="24" t="str">
        <f t="shared" si="5"/>
        <v>UTI-UTL-PER</v>
      </c>
      <c r="B362" s="50" t="s">
        <v>476</v>
      </c>
      <c r="C362" s="51" t="s">
        <v>29</v>
      </c>
      <c r="D362" s="53" t="s">
        <v>477</v>
      </c>
      <c r="E362" s="84" t="s">
        <v>1147</v>
      </c>
      <c r="F362" s="53" t="s">
        <v>40</v>
      </c>
      <c r="G362" s="53" t="s">
        <v>40</v>
      </c>
      <c r="H362" s="54" t="s">
        <v>478</v>
      </c>
      <c r="I362" s="46" t="s">
        <v>173</v>
      </c>
      <c r="J362" s="54" t="s">
        <v>34</v>
      </c>
      <c r="K362" s="32" t="s">
        <v>424</v>
      </c>
      <c r="L362" s="43"/>
      <c r="M362" s="43"/>
      <c r="N362" s="42"/>
      <c r="O362" s="42"/>
      <c r="P362" s="33"/>
      <c r="Q362" s="40"/>
      <c r="R362" s="11"/>
      <c r="S362" s="13" t="s">
        <v>36</v>
      </c>
      <c r="T362" s="11"/>
      <c r="U362" s="23"/>
      <c r="V362" s="23"/>
      <c r="W362" s="23"/>
      <c r="X362" s="23"/>
      <c r="Y362" s="23"/>
    </row>
    <row r="363" spans="1:25" s="24" customFormat="1" ht="38.25" customHeight="1" x14ac:dyDescent="0.25">
      <c r="A363" s="24" t="str">
        <f t="shared" si="5"/>
        <v>UTI-UTL-PER</v>
      </c>
      <c r="B363" s="50" t="s">
        <v>479</v>
      </c>
      <c r="C363" s="51" t="s">
        <v>29</v>
      </c>
      <c r="D363" s="53" t="s">
        <v>480</v>
      </c>
      <c r="E363" s="84" t="s">
        <v>1148</v>
      </c>
      <c r="F363" s="53" t="s">
        <v>40</v>
      </c>
      <c r="G363" s="53" t="s">
        <v>40</v>
      </c>
      <c r="H363" s="54" t="s">
        <v>478</v>
      </c>
      <c r="I363" s="46" t="s">
        <v>173</v>
      </c>
      <c r="J363" s="54" t="s">
        <v>34</v>
      </c>
      <c r="K363" s="32" t="s">
        <v>424</v>
      </c>
      <c r="L363" s="43"/>
      <c r="M363" s="43"/>
      <c r="N363" s="42"/>
      <c r="O363" s="42"/>
      <c r="P363" s="33"/>
      <c r="Q363" s="40"/>
      <c r="R363" s="11"/>
      <c r="S363" s="13" t="s">
        <v>36</v>
      </c>
      <c r="T363" s="11"/>
      <c r="U363" s="23"/>
      <c r="V363" s="23"/>
      <c r="W363" s="23"/>
      <c r="X363" s="23"/>
      <c r="Y363" s="23"/>
    </row>
    <row r="364" spans="1:25" s="24" customFormat="1" ht="38.25" customHeight="1" x14ac:dyDescent="0.25">
      <c r="A364" s="24" t="str">
        <f t="shared" si="5"/>
        <v>UTI-UTL-NOT</v>
      </c>
      <c r="B364" s="50" t="s">
        <v>448</v>
      </c>
      <c r="C364" s="51" t="s">
        <v>29</v>
      </c>
      <c r="D364" s="53" t="s">
        <v>481</v>
      </c>
      <c r="E364" s="84" t="s">
        <v>1149</v>
      </c>
      <c r="F364" s="53" t="s">
        <v>40</v>
      </c>
      <c r="G364" s="53" t="s">
        <v>40</v>
      </c>
      <c r="H364" s="54" t="s">
        <v>482</v>
      </c>
      <c r="I364" s="46" t="s">
        <v>173</v>
      </c>
      <c r="J364" s="54" t="s">
        <v>34</v>
      </c>
      <c r="K364" s="32" t="s">
        <v>424</v>
      </c>
      <c r="L364" s="43"/>
      <c r="M364" s="43"/>
      <c r="N364" s="42"/>
      <c r="O364" s="42"/>
      <c r="P364" s="33"/>
      <c r="Q364" s="40"/>
      <c r="R364" s="11"/>
      <c r="S364" s="13" t="s">
        <v>36</v>
      </c>
      <c r="T364" s="11"/>
      <c r="U364" s="23"/>
      <c r="V364" s="23"/>
      <c r="W364" s="23"/>
      <c r="X364" s="23"/>
      <c r="Y364" s="23"/>
    </row>
    <row r="365" spans="1:25" s="24" customFormat="1" ht="38.25" customHeight="1" x14ac:dyDescent="0.25">
      <c r="A365" s="24" t="str">
        <f t="shared" si="5"/>
        <v>UTI-UTL-RES</v>
      </c>
      <c r="B365" s="50" t="s">
        <v>483</v>
      </c>
      <c r="C365" s="51" t="s">
        <v>29</v>
      </c>
      <c r="D365" s="53" t="s">
        <v>484</v>
      </c>
      <c r="E365" s="84" t="s">
        <v>1150</v>
      </c>
      <c r="F365" s="53" t="s">
        <v>40</v>
      </c>
      <c r="G365" s="53" t="s">
        <v>40</v>
      </c>
      <c r="H365" s="54" t="s">
        <v>451</v>
      </c>
      <c r="I365" s="46" t="s">
        <v>173</v>
      </c>
      <c r="J365" s="54" t="s">
        <v>34</v>
      </c>
      <c r="K365" s="32" t="s">
        <v>424</v>
      </c>
      <c r="L365" s="43"/>
      <c r="M365" s="43"/>
      <c r="N365" s="42"/>
      <c r="O365" s="42"/>
      <c r="P365" s="33"/>
      <c r="Q365" s="40"/>
      <c r="R365" s="11"/>
      <c r="S365" s="13" t="s">
        <v>36</v>
      </c>
      <c r="T365" s="11"/>
      <c r="U365" s="23"/>
      <c r="V365" s="23"/>
      <c r="W365" s="23"/>
      <c r="X365" s="23"/>
      <c r="Y365" s="23"/>
    </row>
    <row r="366" spans="1:25" s="24" customFormat="1" ht="25.5" customHeight="1" x14ac:dyDescent="0.25">
      <c r="A366" s="24" t="str">
        <f t="shared" si="5"/>
        <v>UTI-UTL-RES</v>
      </c>
      <c r="B366" s="50" t="s">
        <v>485</v>
      </c>
      <c r="C366" s="51" t="s">
        <v>29</v>
      </c>
      <c r="D366" s="53" t="s">
        <v>486</v>
      </c>
      <c r="E366" s="84" t="s">
        <v>1151</v>
      </c>
      <c r="F366" s="53" t="s">
        <v>40</v>
      </c>
      <c r="G366" s="53" t="s">
        <v>40</v>
      </c>
      <c r="H366" s="54" t="s">
        <v>451</v>
      </c>
      <c r="I366" s="46" t="s">
        <v>173</v>
      </c>
      <c r="J366" s="54" t="s">
        <v>34</v>
      </c>
      <c r="K366" s="32" t="s">
        <v>424</v>
      </c>
      <c r="L366" s="43"/>
      <c r="M366" s="43"/>
      <c r="N366" s="42"/>
      <c r="O366" s="42"/>
      <c r="P366" s="33"/>
      <c r="Q366" s="40"/>
      <c r="R366" s="11"/>
      <c r="S366" s="13" t="s">
        <v>36</v>
      </c>
      <c r="T366" s="11"/>
      <c r="U366" s="23"/>
      <c r="V366" s="23"/>
      <c r="W366" s="23"/>
      <c r="X366" s="23"/>
      <c r="Y366" s="23"/>
    </row>
    <row r="367" spans="1:25" s="24" customFormat="1" ht="21.75" customHeight="1" x14ac:dyDescent="0.25">
      <c r="A367" s="24" t="str">
        <f t="shared" si="5"/>
        <v>UTI-UTL-RES</v>
      </c>
      <c r="B367" s="50" t="s">
        <v>923</v>
      </c>
      <c r="C367" s="51" t="s">
        <v>423</v>
      </c>
      <c r="D367" s="53" t="s">
        <v>153</v>
      </c>
      <c r="E367" s="84" t="s">
        <v>1218</v>
      </c>
      <c r="F367" s="53" t="s">
        <v>110</v>
      </c>
      <c r="G367" s="53" t="s">
        <v>110</v>
      </c>
      <c r="H367" s="54" t="s">
        <v>451</v>
      </c>
      <c r="I367" s="46" t="s">
        <v>173</v>
      </c>
      <c r="J367" s="54" t="s">
        <v>34</v>
      </c>
      <c r="K367" s="32" t="s">
        <v>424</v>
      </c>
      <c r="L367" s="43"/>
      <c r="M367" s="43"/>
      <c r="N367" s="42"/>
      <c r="O367" s="42"/>
      <c r="P367" s="33"/>
      <c r="Q367" s="40"/>
      <c r="R367" s="11"/>
      <c r="S367" s="13" t="s">
        <v>36</v>
      </c>
      <c r="T367" s="11"/>
      <c r="U367" s="23"/>
      <c r="V367" s="23"/>
      <c r="W367" s="23"/>
      <c r="X367" s="23"/>
      <c r="Y367" s="23"/>
    </row>
    <row r="368" spans="1:25" s="24" customFormat="1" ht="25.5" customHeight="1" x14ac:dyDescent="0.25">
      <c r="A368" s="24" t="str">
        <f t="shared" si="5"/>
        <v>UTI-UTL-RES</v>
      </c>
      <c r="B368" s="50" t="s">
        <v>924</v>
      </c>
      <c r="C368" s="51" t="s">
        <v>423</v>
      </c>
      <c r="D368" s="53" t="s">
        <v>861</v>
      </c>
      <c r="E368" s="84" t="s">
        <v>1231</v>
      </c>
      <c r="F368" s="53" t="s">
        <v>110</v>
      </c>
      <c r="G368" s="53" t="s">
        <v>110</v>
      </c>
      <c r="H368" s="54" t="s">
        <v>451</v>
      </c>
      <c r="I368" s="46" t="s">
        <v>173</v>
      </c>
      <c r="J368" s="54" t="s">
        <v>34</v>
      </c>
      <c r="K368" s="32" t="s">
        <v>424</v>
      </c>
      <c r="L368" s="43"/>
      <c r="M368" s="43"/>
      <c r="N368" s="42"/>
      <c r="O368" s="42"/>
      <c r="P368" s="33"/>
      <c r="Q368" s="40"/>
      <c r="R368" s="11"/>
      <c r="S368" s="13" t="s">
        <v>36</v>
      </c>
      <c r="T368" s="11"/>
      <c r="U368" s="23"/>
      <c r="V368" s="23"/>
      <c r="W368" s="23"/>
      <c r="X368" s="23"/>
      <c r="Y368" s="23"/>
    </row>
    <row r="369" spans="1:25" s="24" customFormat="1" ht="25.5" customHeight="1" x14ac:dyDescent="0.25">
      <c r="B369" s="50" t="s">
        <v>1219</v>
      </c>
      <c r="C369" s="51" t="s">
        <v>423</v>
      </c>
      <c r="D369" s="53" t="s">
        <v>1220</v>
      </c>
      <c r="E369" s="84" t="s">
        <v>1221</v>
      </c>
      <c r="F369" s="53" t="s">
        <v>40</v>
      </c>
      <c r="G369" s="53" t="s">
        <v>40</v>
      </c>
      <c r="H369" s="54" t="s">
        <v>451</v>
      </c>
      <c r="I369" s="46" t="s">
        <v>173</v>
      </c>
      <c r="J369" s="54" t="s">
        <v>34</v>
      </c>
      <c r="K369" s="32" t="s">
        <v>424</v>
      </c>
      <c r="L369" s="43"/>
      <c r="M369" s="43"/>
      <c r="N369" s="42"/>
      <c r="O369" s="42"/>
      <c r="P369" s="33"/>
      <c r="Q369" s="40"/>
      <c r="R369" s="11"/>
      <c r="S369" s="13" t="s">
        <v>36</v>
      </c>
      <c r="T369" s="11"/>
      <c r="U369" s="23"/>
      <c r="V369" s="23"/>
      <c r="W369" s="23"/>
      <c r="X369" s="23"/>
      <c r="Y369" s="23"/>
    </row>
    <row r="370" spans="1:25" s="24" customFormat="1" ht="25.5" customHeight="1" x14ac:dyDescent="0.25">
      <c r="A370" s="24" t="str">
        <f t="shared" si="5"/>
        <v>UTI-UTL-AID</v>
      </c>
      <c r="B370" s="50" t="s">
        <v>487</v>
      </c>
      <c r="C370" s="51" t="s">
        <v>29</v>
      </c>
      <c r="D370" s="53" t="s">
        <v>488</v>
      </c>
      <c r="E370" s="84" t="s">
        <v>1152</v>
      </c>
      <c r="F370" s="53" t="s">
        <v>40</v>
      </c>
      <c r="G370" s="53" t="s">
        <v>40</v>
      </c>
      <c r="H370" s="54" t="s">
        <v>453</v>
      </c>
      <c r="I370" s="46" t="s">
        <v>173</v>
      </c>
      <c r="J370" s="54" t="s">
        <v>34</v>
      </c>
      <c r="K370" s="32" t="s">
        <v>424</v>
      </c>
      <c r="L370" s="43"/>
      <c r="M370" s="43"/>
      <c r="N370" s="42"/>
      <c r="O370" s="42"/>
      <c r="P370" s="33"/>
      <c r="Q370" s="40"/>
      <c r="R370" s="11"/>
      <c r="S370" s="13" t="s">
        <v>36</v>
      </c>
      <c r="T370" s="11"/>
      <c r="U370" s="23"/>
      <c r="V370" s="23"/>
      <c r="W370" s="23"/>
      <c r="X370" s="23"/>
      <c r="Y370" s="23"/>
    </row>
    <row r="371" spans="1:25" s="24" customFormat="1" ht="25.5" customHeight="1" x14ac:dyDescent="0.25">
      <c r="A371" s="24" t="str">
        <f t="shared" si="5"/>
        <v>UTI-UTL-AID</v>
      </c>
      <c r="B371" s="50" t="s">
        <v>489</v>
      </c>
      <c r="C371" s="51" t="s">
        <v>29</v>
      </c>
      <c r="D371" s="53" t="s">
        <v>488</v>
      </c>
      <c r="E371" s="84" t="s">
        <v>1153</v>
      </c>
      <c r="F371" s="53" t="s">
        <v>31</v>
      </c>
      <c r="G371" s="53" t="s">
        <v>31</v>
      </c>
      <c r="H371" s="54" t="s">
        <v>453</v>
      </c>
      <c r="I371" s="46" t="s">
        <v>173</v>
      </c>
      <c r="J371" s="54" t="s">
        <v>34</v>
      </c>
      <c r="K371" s="32" t="s">
        <v>424</v>
      </c>
      <c r="L371" s="43"/>
      <c r="M371" s="43"/>
      <c r="N371" s="42"/>
      <c r="O371" s="42"/>
      <c r="P371" s="33"/>
      <c r="Q371" s="40"/>
      <c r="R371" s="11"/>
      <c r="S371" s="13" t="s">
        <v>36</v>
      </c>
      <c r="T371" s="11"/>
      <c r="U371" s="23"/>
      <c r="V371" s="23"/>
      <c r="W371" s="23"/>
      <c r="X371" s="23"/>
      <c r="Y371" s="23"/>
    </row>
    <row r="372" spans="1:25" s="24" customFormat="1" ht="25.5" customHeight="1" x14ac:dyDescent="0.25">
      <c r="A372" s="24" t="str">
        <f t="shared" si="5"/>
        <v>UX-01</v>
      </c>
      <c r="B372" s="50" t="s">
        <v>1313</v>
      </c>
      <c r="C372" s="51" t="s">
        <v>1312</v>
      </c>
      <c r="D372" s="53" t="s">
        <v>1318</v>
      </c>
      <c r="E372" s="84" t="s">
        <v>1327</v>
      </c>
      <c r="F372" s="53" t="s">
        <v>40</v>
      </c>
      <c r="G372" s="53" t="s">
        <v>40</v>
      </c>
      <c r="H372" s="54" t="s">
        <v>1328</v>
      </c>
      <c r="I372" s="46" t="s">
        <v>1329</v>
      </c>
      <c r="J372" s="54" t="s">
        <v>34</v>
      </c>
      <c r="K372" s="32" t="s">
        <v>1361</v>
      </c>
      <c r="L372" s="43"/>
      <c r="M372" s="43"/>
      <c r="N372" s="42"/>
      <c r="O372" s="42"/>
      <c r="P372" s="33"/>
      <c r="Q372" s="40"/>
      <c r="R372" s="11"/>
      <c r="S372" s="13" t="s">
        <v>36</v>
      </c>
      <c r="T372" s="11"/>
      <c r="U372" s="23"/>
      <c r="V372" s="23"/>
      <c r="W372" s="23"/>
      <c r="X372" s="23"/>
      <c r="Y372" s="23"/>
    </row>
    <row r="373" spans="1:25" s="24" customFormat="1" ht="25.5" customHeight="1" x14ac:dyDescent="0.25">
      <c r="B373" s="50" t="s">
        <v>1314</v>
      </c>
      <c r="C373" s="51" t="s">
        <v>1312</v>
      </c>
      <c r="D373" s="53" t="s">
        <v>1319</v>
      </c>
      <c r="E373" s="84" t="s">
        <v>1326</v>
      </c>
      <c r="F373" s="53" t="s">
        <v>31</v>
      </c>
      <c r="G373" s="53" t="s">
        <v>31</v>
      </c>
      <c r="H373" s="54" t="s">
        <v>1328</v>
      </c>
      <c r="I373" s="46" t="s">
        <v>1329</v>
      </c>
      <c r="J373" s="54" t="s">
        <v>34</v>
      </c>
      <c r="K373" s="32" t="s">
        <v>1361</v>
      </c>
      <c r="L373" s="43"/>
      <c r="M373" s="43"/>
      <c r="N373" s="42"/>
      <c r="O373" s="42"/>
      <c r="P373" s="33"/>
      <c r="Q373" s="40"/>
      <c r="R373" s="11"/>
      <c r="S373" s="13" t="s">
        <v>36</v>
      </c>
      <c r="T373" s="11"/>
      <c r="U373" s="23"/>
      <c r="V373" s="23"/>
      <c r="W373" s="23"/>
      <c r="X373" s="23"/>
      <c r="Y373" s="23"/>
    </row>
    <row r="374" spans="1:25" s="24" customFormat="1" ht="25.5" customHeight="1" x14ac:dyDescent="0.25">
      <c r="B374" s="50" t="s">
        <v>1315</v>
      </c>
      <c r="C374" s="51" t="s">
        <v>1312</v>
      </c>
      <c r="D374" s="53" t="s">
        <v>1320</v>
      </c>
      <c r="E374" s="84" t="s">
        <v>1325</v>
      </c>
      <c r="F374" s="53" t="s">
        <v>40</v>
      </c>
      <c r="G374" s="53" t="s">
        <v>40</v>
      </c>
      <c r="H374" s="54" t="s">
        <v>1328</v>
      </c>
      <c r="I374" s="46" t="s">
        <v>1329</v>
      </c>
      <c r="J374" s="54" t="s">
        <v>34</v>
      </c>
      <c r="K374" s="32" t="s">
        <v>1361</v>
      </c>
      <c r="L374" s="43"/>
      <c r="M374" s="43"/>
      <c r="N374" s="42"/>
      <c r="O374" s="42"/>
      <c r="P374" s="33"/>
      <c r="Q374" s="40"/>
      <c r="R374" s="11"/>
      <c r="S374" s="13" t="s">
        <v>36</v>
      </c>
      <c r="T374" s="11"/>
      <c r="U374" s="23"/>
      <c r="V374" s="23"/>
      <c r="W374" s="23"/>
      <c r="X374" s="23"/>
      <c r="Y374" s="23"/>
    </row>
    <row r="375" spans="1:25" s="24" customFormat="1" ht="25.5" customHeight="1" x14ac:dyDescent="0.25">
      <c r="B375" s="50" t="s">
        <v>1316</v>
      </c>
      <c r="C375" s="51" t="s">
        <v>1312</v>
      </c>
      <c r="D375" s="53" t="s">
        <v>1321</v>
      </c>
      <c r="E375" s="84" t="s">
        <v>1324</v>
      </c>
      <c r="F375" s="53" t="s">
        <v>40</v>
      </c>
      <c r="G375" s="53" t="s">
        <v>40</v>
      </c>
      <c r="H375" s="54" t="s">
        <v>1328</v>
      </c>
      <c r="I375" s="46" t="s">
        <v>1329</v>
      </c>
      <c r="J375" s="54" t="s">
        <v>34</v>
      </c>
      <c r="K375" s="32" t="s">
        <v>1361</v>
      </c>
      <c r="L375" s="43"/>
      <c r="M375" s="43"/>
      <c r="N375" s="42"/>
      <c r="O375" s="42"/>
      <c r="P375" s="33"/>
      <c r="Q375" s="40"/>
      <c r="R375" s="11"/>
      <c r="S375" s="13" t="s">
        <v>36</v>
      </c>
      <c r="T375" s="11"/>
      <c r="U375" s="23"/>
      <c r="V375" s="23"/>
      <c r="W375" s="23"/>
      <c r="X375" s="23"/>
      <c r="Y375" s="23"/>
    </row>
    <row r="376" spans="1:25" s="24" customFormat="1" ht="25.5" customHeight="1" x14ac:dyDescent="0.25">
      <c r="B376" s="50" t="s">
        <v>1317</v>
      </c>
      <c r="C376" s="51" t="s">
        <v>1312</v>
      </c>
      <c r="D376" s="53" t="s">
        <v>1322</v>
      </c>
      <c r="E376" s="84" t="s">
        <v>1323</v>
      </c>
      <c r="F376" s="53" t="s">
        <v>40</v>
      </c>
      <c r="G376" s="53" t="s">
        <v>40</v>
      </c>
      <c r="H376" s="54" t="s">
        <v>1328</v>
      </c>
      <c r="I376" s="46" t="s">
        <v>1329</v>
      </c>
      <c r="J376" s="54" t="s">
        <v>34</v>
      </c>
      <c r="K376" s="32" t="s">
        <v>1361</v>
      </c>
      <c r="L376" s="43"/>
      <c r="M376" s="43"/>
      <c r="N376" s="42"/>
      <c r="O376" s="42"/>
      <c r="P376" s="33"/>
      <c r="Q376" s="40"/>
      <c r="R376" s="11"/>
      <c r="S376" s="13" t="s">
        <v>36</v>
      </c>
      <c r="T376" s="11"/>
      <c r="U376" s="23"/>
      <c r="V376" s="23"/>
      <c r="W376" s="23"/>
      <c r="X376" s="23"/>
      <c r="Y376" s="23"/>
    </row>
    <row r="377" spans="1:25" s="24" customFormat="1" ht="25.5" customHeight="1" x14ac:dyDescent="0.25">
      <c r="B377" s="50" t="s">
        <v>1330</v>
      </c>
      <c r="C377" s="51" t="s">
        <v>1312</v>
      </c>
      <c r="D377" s="53" t="s">
        <v>1340</v>
      </c>
      <c r="E377" s="84" t="s">
        <v>1356</v>
      </c>
      <c r="F377" s="53" t="s">
        <v>40</v>
      </c>
      <c r="G377" s="53" t="s">
        <v>40</v>
      </c>
      <c r="H377" s="54" t="s">
        <v>1339</v>
      </c>
      <c r="I377" s="46" t="s">
        <v>1329</v>
      </c>
      <c r="J377" s="54" t="s">
        <v>34</v>
      </c>
      <c r="K377" s="32" t="s">
        <v>1362</v>
      </c>
      <c r="L377" s="43"/>
      <c r="M377" s="43"/>
      <c r="N377" s="42"/>
      <c r="O377" s="42"/>
      <c r="P377" s="33"/>
      <c r="Q377" s="40"/>
      <c r="R377" s="11"/>
      <c r="S377" s="13" t="s">
        <v>36</v>
      </c>
      <c r="T377" s="11"/>
      <c r="U377" s="23"/>
      <c r="V377" s="23"/>
      <c r="W377" s="23"/>
      <c r="X377" s="23"/>
      <c r="Y377" s="23"/>
    </row>
    <row r="378" spans="1:25" s="24" customFormat="1" ht="25.5" customHeight="1" x14ac:dyDescent="0.25">
      <c r="B378" s="50" t="s">
        <v>1331</v>
      </c>
      <c r="C378" s="51" t="s">
        <v>1312</v>
      </c>
      <c r="D378" s="53" t="s">
        <v>1341</v>
      </c>
      <c r="E378" s="84" t="s">
        <v>1357</v>
      </c>
      <c r="F378" s="53" t="s">
        <v>31</v>
      </c>
      <c r="G378" s="53" t="s">
        <v>31</v>
      </c>
      <c r="H378" s="54" t="s">
        <v>1339</v>
      </c>
      <c r="I378" s="46" t="s">
        <v>1329</v>
      </c>
      <c r="J378" s="54" t="s">
        <v>34</v>
      </c>
      <c r="K378" s="32" t="s">
        <v>1362</v>
      </c>
      <c r="L378" s="43"/>
      <c r="M378" s="43"/>
      <c r="N378" s="42"/>
      <c r="O378" s="42"/>
      <c r="P378" s="33"/>
      <c r="Q378" s="40"/>
      <c r="R378" s="11"/>
      <c r="S378" s="13" t="s">
        <v>36</v>
      </c>
      <c r="T378" s="11"/>
      <c r="U378" s="23"/>
      <c r="V378" s="23"/>
      <c r="W378" s="23"/>
      <c r="X378" s="23"/>
      <c r="Y378" s="23"/>
    </row>
    <row r="379" spans="1:25" s="24" customFormat="1" ht="25.5" customHeight="1" x14ac:dyDescent="0.25">
      <c r="B379" s="50" t="s">
        <v>1332</v>
      </c>
      <c r="C379" s="51" t="s">
        <v>1312</v>
      </c>
      <c r="D379" s="53" t="s">
        <v>1341</v>
      </c>
      <c r="E379" s="84" t="s">
        <v>1355</v>
      </c>
      <c r="F379" s="53" t="s">
        <v>31</v>
      </c>
      <c r="G379" s="53" t="s">
        <v>31</v>
      </c>
      <c r="H379" s="54" t="s">
        <v>1339</v>
      </c>
      <c r="I379" s="46" t="s">
        <v>1329</v>
      </c>
      <c r="J379" s="54" t="s">
        <v>34</v>
      </c>
      <c r="K379" s="32" t="s">
        <v>1362</v>
      </c>
      <c r="L379" s="43"/>
      <c r="M379" s="43"/>
      <c r="N379" s="42"/>
      <c r="O379" s="42"/>
      <c r="P379" s="33"/>
      <c r="Q379" s="40"/>
      <c r="R379" s="11"/>
      <c r="S379" s="13" t="s">
        <v>36</v>
      </c>
      <c r="T379" s="11"/>
      <c r="U379" s="23"/>
      <c r="V379" s="23"/>
      <c r="W379" s="23"/>
      <c r="X379" s="23"/>
      <c r="Y379" s="23"/>
    </row>
    <row r="380" spans="1:25" s="24" customFormat="1" ht="25.5" customHeight="1" x14ac:dyDescent="0.25">
      <c r="B380" s="50" t="s">
        <v>1333</v>
      </c>
      <c r="C380" s="51" t="s">
        <v>1312</v>
      </c>
      <c r="D380" s="53" t="s">
        <v>1342</v>
      </c>
      <c r="E380" s="84" t="s">
        <v>1354</v>
      </c>
      <c r="F380" s="53" t="s">
        <v>40</v>
      </c>
      <c r="G380" s="53" t="s">
        <v>40</v>
      </c>
      <c r="H380" s="54" t="s">
        <v>1339</v>
      </c>
      <c r="I380" s="46" t="s">
        <v>1329</v>
      </c>
      <c r="J380" s="54" t="s">
        <v>34</v>
      </c>
      <c r="K380" s="32" t="s">
        <v>1362</v>
      </c>
      <c r="L380" s="43"/>
      <c r="M380" s="43"/>
      <c r="N380" s="42"/>
      <c r="O380" s="42"/>
      <c r="P380" s="33"/>
      <c r="Q380" s="40"/>
      <c r="R380" s="11"/>
      <c r="S380" s="13" t="s">
        <v>36</v>
      </c>
      <c r="T380" s="11"/>
      <c r="U380" s="23"/>
      <c r="V380" s="23"/>
      <c r="W380" s="23"/>
      <c r="X380" s="23"/>
      <c r="Y380" s="23"/>
    </row>
    <row r="381" spans="1:25" s="24" customFormat="1" ht="25.5" customHeight="1" x14ac:dyDescent="0.25">
      <c r="B381" s="50" t="s">
        <v>1334</v>
      </c>
      <c r="C381" s="51" t="s">
        <v>1312</v>
      </c>
      <c r="D381" s="53" t="s">
        <v>1342</v>
      </c>
      <c r="E381" s="84" t="s">
        <v>1353</v>
      </c>
      <c r="F381" s="53" t="s">
        <v>40</v>
      </c>
      <c r="G381" s="53" t="s">
        <v>40</v>
      </c>
      <c r="H381" s="54" t="s">
        <v>1339</v>
      </c>
      <c r="I381" s="46" t="s">
        <v>1329</v>
      </c>
      <c r="J381" s="54" t="s">
        <v>34</v>
      </c>
      <c r="K381" s="32" t="s">
        <v>1362</v>
      </c>
      <c r="L381" s="43"/>
      <c r="M381" s="43"/>
      <c r="N381" s="42"/>
      <c r="O381" s="42"/>
      <c r="P381" s="33"/>
      <c r="Q381" s="40"/>
      <c r="R381" s="11"/>
      <c r="S381" s="13" t="s">
        <v>36</v>
      </c>
      <c r="T381" s="11"/>
      <c r="U381" s="23"/>
      <c r="V381" s="23"/>
      <c r="W381" s="23"/>
      <c r="X381" s="23"/>
      <c r="Y381" s="23"/>
    </row>
    <row r="382" spans="1:25" s="24" customFormat="1" ht="25.5" customHeight="1" x14ac:dyDescent="0.25">
      <c r="B382" s="50" t="s">
        <v>1335</v>
      </c>
      <c r="C382" s="51" t="s">
        <v>1312</v>
      </c>
      <c r="D382" s="53" t="s">
        <v>1343</v>
      </c>
      <c r="E382" s="84" t="s">
        <v>1352</v>
      </c>
      <c r="F382" s="53" t="s">
        <v>31</v>
      </c>
      <c r="G382" s="53" t="s">
        <v>31</v>
      </c>
      <c r="H382" s="54" t="s">
        <v>1339</v>
      </c>
      <c r="I382" s="46" t="s">
        <v>1329</v>
      </c>
      <c r="J382" s="54" t="s">
        <v>34</v>
      </c>
      <c r="K382" s="32" t="s">
        <v>1362</v>
      </c>
      <c r="L382" s="43"/>
      <c r="M382" s="43"/>
      <c r="N382" s="42"/>
      <c r="O382" s="42"/>
      <c r="P382" s="33"/>
      <c r="Q382" s="40"/>
      <c r="R382" s="11"/>
      <c r="S382" s="13" t="s">
        <v>36</v>
      </c>
      <c r="T382" s="11"/>
      <c r="U382" s="23"/>
      <c r="V382" s="23"/>
      <c r="W382" s="23"/>
      <c r="X382" s="23"/>
      <c r="Y382" s="23"/>
    </row>
    <row r="383" spans="1:25" s="24" customFormat="1" ht="25.5" customHeight="1" x14ac:dyDescent="0.25">
      <c r="B383" s="50" t="s">
        <v>1336</v>
      </c>
      <c r="C383" s="51" t="s">
        <v>1312</v>
      </c>
      <c r="D383" s="53" t="s">
        <v>1344</v>
      </c>
      <c r="E383" s="84" t="s">
        <v>1351</v>
      </c>
      <c r="F383" s="53" t="s">
        <v>40</v>
      </c>
      <c r="G383" s="53" t="s">
        <v>40</v>
      </c>
      <c r="H383" s="54" t="s">
        <v>1339</v>
      </c>
      <c r="I383" s="46" t="s">
        <v>1329</v>
      </c>
      <c r="J383" s="54" t="s">
        <v>34</v>
      </c>
      <c r="K383" s="32" t="s">
        <v>1362</v>
      </c>
      <c r="L383" s="43"/>
      <c r="M383" s="43"/>
      <c r="N383" s="42"/>
      <c r="O383" s="42"/>
      <c r="P383" s="33"/>
      <c r="Q383" s="40"/>
      <c r="R383" s="11"/>
      <c r="S383" s="13" t="s">
        <v>36</v>
      </c>
      <c r="T383" s="11"/>
      <c r="U383" s="23"/>
      <c r="V383" s="23"/>
      <c r="W383" s="23"/>
      <c r="X383" s="23"/>
      <c r="Y383" s="23"/>
    </row>
    <row r="384" spans="1:25" s="24" customFormat="1" ht="25.5" customHeight="1" x14ac:dyDescent="0.25">
      <c r="B384" s="50" t="s">
        <v>1337</v>
      </c>
      <c r="C384" s="51" t="s">
        <v>1312</v>
      </c>
      <c r="D384" s="53" t="s">
        <v>1344</v>
      </c>
      <c r="E384" s="84" t="s">
        <v>1350</v>
      </c>
      <c r="F384" s="53" t="s">
        <v>40</v>
      </c>
      <c r="G384" s="53" t="s">
        <v>40</v>
      </c>
      <c r="H384" s="54" t="s">
        <v>1339</v>
      </c>
      <c r="I384" s="46" t="s">
        <v>1329</v>
      </c>
      <c r="J384" s="54" t="s">
        <v>34</v>
      </c>
      <c r="K384" s="32" t="s">
        <v>1362</v>
      </c>
      <c r="L384" s="43"/>
      <c r="M384" s="43"/>
      <c r="N384" s="42"/>
      <c r="O384" s="42"/>
      <c r="P384" s="33"/>
      <c r="Q384" s="40"/>
      <c r="R384" s="11"/>
      <c r="S384" s="13" t="s">
        <v>36</v>
      </c>
      <c r="T384" s="11"/>
      <c r="U384" s="23"/>
      <c r="V384" s="23"/>
      <c r="W384" s="23"/>
      <c r="X384" s="23"/>
      <c r="Y384" s="23"/>
    </row>
    <row r="385" spans="2:25" s="24" customFormat="1" ht="25.5" customHeight="1" x14ac:dyDescent="0.25">
      <c r="B385" s="50" t="s">
        <v>1338</v>
      </c>
      <c r="C385" s="51" t="s">
        <v>1312</v>
      </c>
      <c r="D385" s="53" t="s">
        <v>1345</v>
      </c>
      <c r="E385" s="84" t="s">
        <v>1349</v>
      </c>
      <c r="F385" s="53" t="s">
        <v>40</v>
      </c>
      <c r="G385" s="53" t="s">
        <v>40</v>
      </c>
      <c r="H385" s="54" t="s">
        <v>1339</v>
      </c>
      <c r="I385" s="46" t="s">
        <v>1329</v>
      </c>
      <c r="J385" s="54" t="s">
        <v>34</v>
      </c>
      <c r="K385" s="32" t="s">
        <v>1362</v>
      </c>
      <c r="L385" s="43"/>
      <c r="M385" s="43"/>
      <c r="N385" s="42"/>
      <c r="O385" s="42"/>
      <c r="P385" s="33"/>
      <c r="Q385" s="40"/>
      <c r="R385" s="11"/>
      <c r="S385" s="13" t="s">
        <v>36</v>
      </c>
      <c r="T385" s="11"/>
      <c r="U385" s="23"/>
      <c r="V385" s="23"/>
      <c r="W385" s="23"/>
      <c r="X385" s="23"/>
      <c r="Y385" s="23"/>
    </row>
    <row r="386" spans="2:25" s="24" customFormat="1" ht="25.5" customHeight="1" x14ac:dyDescent="0.25">
      <c r="B386" s="50" t="s">
        <v>1346</v>
      </c>
      <c r="C386" s="51" t="s">
        <v>1312</v>
      </c>
      <c r="D386" s="53" t="s">
        <v>1347</v>
      </c>
      <c r="E386" s="84" t="s">
        <v>1348</v>
      </c>
      <c r="F386" s="53" t="s">
        <v>40</v>
      </c>
      <c r="G386" s="53" t="s">
        <v>40</v>
      </c>
      <c r="H386" s="54" t="s">
        <v>1339</v>
      </c>
      <c r="I386" s="46" t="s">
        <v>1329</v>
      </c>
      <c r="J386" s="54" t="s">
        <v>34</v>
      </c>
      <c r="K386" s="32" t="s">
        <v>1362</v>
      </c>
      <c r="L386" s="43"/>
      <c r="M386" s="43"/>
      <c r="N386" s="42"/>
      <c r="O386" s="42"/>
      <c r="P386" s="33"/>
      <c r="Q386" s="40"/>
      <c r="R386" s="11"/>
      <c r="S386" s="13" t="s">
        <v>36</v>
      </c>
      <c r="T386" s="11"/>
      <c r="U386" s="23"/>
      <c r="V386" s="23"/>
      <c r="W386" s="23"/>
      <c r="X386" s="23"/>
      <c r="Y386" s="23"/>
    </row>
    <row r="388" spans="2:25" x14ac:dyDescent="0.25">
      <c r="B388" s="80"/>
      <c r="C388" s="80"/>
      <c r="E388" s="70" t="s">
        <v>490</v>
      </c>
      <c r="F388" s="9" t="s">
        <v>491</v>
      </c>
      <c r="G388" s="9" t="s">
        <v>492</v>
      </c>
      <c r="H388" s="61"/>
      <c r="J388" s="61"/>
      <c r="K388" s="61"/>
      <c r="L388" s="61"/>
      <c r="M388" s="61"/>
      <c r="N388" s="61"/>
      <c r="O388" s="80"/>
      <c r="P388" s="80"/>
      <c r="R388" s="80"/>
      <c r="S388" s="80"/>
      <c r="T388" s="80"/>
    </row>
    <row r="389" spans="2:25" x14ac:dyDescent="0.25">
      <c r="B389" s="80"/>
      <c r="C389" s="80"/>
      <c r="E389" s="67" t="s">
        <v>33</v>
      </c>
      <c r="F389" s="68">
        <f>COUNTIFS(F$6:F$386,"E",$I$6:$I$386,$E389)</f>
        <v>73</v>
      </c>
      <c r="G389" s="68">
        <f>COUNTIFS(G$6:G$386,"E",$I$6:$I$386,$E389)</f>
        <v>73</v>
      </c>
      <c r="H389" s="61"/>
      <c r="J389" s="61"/>
      <c r="K389" s="61"/>
      <c r="L389" s="61"/>
      <c r="M389" s="61"/>
      <c r="N389" s="61"/>
      <c r="O389" s="80"/>
      <c r="P389" s="80"/>
      <c r="R389" s="80"/>
      <c r="S389" s="80"/>
      <c r="T389" s="80"/>
    </row>
    <row r="390" spans="2:25" x14ac:dyDescent="0.25">
      <c r="B390" s="80"/>
      <c r="C390" s="80"/>
      <c r="E390" s="67" t="s">
        <v>173</v>
      </c>
      <c r="F390" s="68">
        <f>COUNTIFS(F$6:F$386,"E",$I$6:$I$386,$E390)</f>
        <v>69</v>
      </c>
      <c r="G390" s="68">
        <f>COUNTIFS(G$6:G$371,"E",$I$6:$I$371,$E390)</f>
        <v>75</v>
      </c>
      <c r="H390" s="61"/>
      <c r="J390" s="61"/>
      <c r="K390" s="61"/>
      <c r="L390" s="61"/>
      <c r="M390" s="61"/>
      <c r="N390" s="61"/>
      <c r="O390" s="80"/>
      <c r="P390" s="80"/>
      <c r="R390" s="80"/>
      <c r="S390" s="80"/>
      <c r="T390" s="80"/>
    </row>
    <row r="391" spans="2:25" x14ac:dyDescent="0.25">
      <c r="B391" s="80"/>
      <c r="C391" s="80"/>
      <c r="E391" s="67" t="s">
        <v>1329</v>
      </c>
      <c r="F391" s="68">
        <f>COUNTIFS(F$6:F$386,"E",$I$6:$I$386,$E391)</f>
        <v>4</v>
      </c>
      <c r="G391" s="68">
        <f>COUNTIFS(G$6:G$386,"E",$I$6:$I$386,$E391)</f>
        <v>4</v>
      </c>
      <c r="H391" s="61"/>
      <c r="J391" s="61"/>
      <c r="K391" s="61"/>
      <c r="L391" s="61"/>
      <c r="M391" s="61"/>
      <c r="N391" s="61"/>
      <c r="O391" s="80"/>
      <c r="P391" s="80"/>
      <c r="R391" s="80"/>
      <c r="S391" s="80"/>
      <c r="T391" s="80"/>
    </row>
    <row r="392" spans="2:25" x14ac:dyDescent="0.25">
      <c r="B392" s="80"/>
      <c r="C392" s="80"/>
      <c r="E392" s="67" t="s">
        <v>493</v>
      </c>
      <c r="F392" s="69">
        <f>SUM(F389:F391)</f>
        <v>146</v>
      </c>
      <c r="G392" s="69">
        <f>SUM(G389:G391)</f>
        <v>152</v>
      </c>
      <c r="H392" s="61"/>
      <c r="J392" s="61"/>
      <c r="K392" s="61"/>
      <c r="L392" s="61"/>
      <c r="M392" s="61"/>
      <c r="N392" s="61"/>
      <c r="O392" s="80"/>
      <c r="P392" s="80"/>
      <c r="R392" s="80"/>
      <c r="S392" s="80"/>
      <c r="T392" s="80"/>
    </row>
    <row r="393" spans="2:25" x14ac:dyDescent="0.25">
      <c r="B393" s="80"/>
      <c r="C393" s="80"/>
      <c r="E393" s="67"/>
      <c r="H393" s="61"/>
      <c r="J393" s="61"/>
      <c r="K393" s="61"/>
      <c r="L393" s="61"/>
      <c r="M393" s="61"/>
      <c r="N393" s="61"/>
      <c r="O393" s="80"/>
      <c r="P393" s="80"/>
      <c r="R393" s="80"/>
      <c r="S393" s="80"/>
      <c r="T393" s="80"/>
    </row>
    <row r="394" spans="2:25" x14ac:dyDescent="0.25">
      <c r="B394" s="80"/>
      <c r="C394" s="80"/>
      <c r="E394" s="70" t="s">
        <v>494</v>
      </c>
      <c r="F394" s="9" t="s">
        <v>491</v>
      </c>
      <c r="G394" s="9" t="s">
        <v>492</v>
      </c>
      <c r="H394" s="61"/>
      <c r="J394" s="61"/>
      <c r="K394" s="61"/>
      <c r="L394" s="61"/>
      <c r="M394" s="61"/>
      <c r="N394" s="61"/>
      <c r="O394" s="80"/>
      <c r="P394" s="80"/>
      <c r="R394" s="80"/>
      <c r="S394" s="80"/>
      <c r="T394" s="80"/>
    </row>
    <row r="395" spans="2:25" x14ac:dyDescent="0.25">
      <c r="B395" s="80"/>
      <c r="C395" s="80"/>
      <c r="E395" s="67" t="s">
        <v>33</v>
      </c>
      <c r="F395" s="68">
        <f t="shared" ref="F395:G397" si="6">COUNTIFS(F$6:F$386,"R",$I$6:$I$386,$E395)</f>
        <v>32</v>
      </c>
      <c r="G395" s="68">
        <f t="shared" si="6"/>
        <v>32</v>
      </c>
      <c r="H395" s="61"/>
      <c r="J395" s="61"/>
      <c r="K395" s="61"/>
      <c r="L395" s="61"/>
      <c r="M395" s="61"/>
      <c r="N395" s="61"/>
      <c r="O395" s="80"/>
      <c r="P395" s="80"/>
      <c r="R395" s="80"/>
      <c r="S395" s="80"/>
      <c r="T395" s="80"/>
    </row>
    <row r="396" spans="2:25" x14ac:dyDescent="0.25">
      <c r="B396" s="80"/>
      <c r="C396" s="80"/>
      <c r="E396" s="67" t="s">
        <v>173</v>
      </c>
      <c r="F396" s="68">
        <f t="shared" si="6"/>
        <v>103</v>
      </c>
      <c r="G396" s="68">
        <f t="shared" si="6"/>
        <v>115</v>
      </c>
      <c r="H396" s="61"/>
      <c r="J396" s="61"/>
      <c r="K396" s="61"/>
      <c r="L396" s="61"/>
      <c r="M396" s="61"/>
      <c r="N396" s="61"/>
      <c r="O396" s="80"/>
      <c r="P396" s="80"/>
      <c r="R396" s="80"/>
      <c r="S396" s="80"/>
      <c r="T396" s="80"/>
    </row>
    <row r="397" spans="2:25" x14ac:dyDescent="0.25">
      <c r="B397" s="80"/>
      <c r="C397" s="80"/>
      <c r="E397" s="67" t="s">
        <v>1329</v>
      </c>
      <c r="F397" s="68">
        <f t="shared" si="6"/>
        <v>11</v>
      </c>
      <c r="G397" s="68">
        <f t="shared" si="6"/>
        <v>11</v>
      </c>
      <c r="H397" s="61"/>
      <c r="J397" s="61"/>
      <c r="K397" s="61"/>
      <c r="L397" s="61"/>
      <c r="M397" s="61"/>
      <c r="N397" s="61"/>
      <c r="O397" s="80"/>
      <c r="P397" s="80"/>
      <c r="R397" s="80"/>
      <c r="S397" s="80"/>
      <c r="T397" s="80"/>
    </row>
    <row r="398" spans="2:25" x14ac:dyDescent="0.25">
      <c r="B398" s="80"/>
      <c r="C398" s="80"/>
      <c r="E398" s="67" t="s">
        <v>493</v>
      </c>
      <c r="F398" s="69">
        <f>SUM(F395:F397)</f>
        <v>146</v>
      </c>
      <c r="G398" s="69">
        <f>SUM(G395:G397)</f>
        <v>158</v>
      </c>
      <c r="H398" s="61"/>
      <c r="J398" s="61"/>
      <c r="K398" s="61"/>
      <c r="L398" s="61"/>
      <c r="M398" s="61"/>
      <c r="N398" s="61"/>
      <c r="O398" s="80"/>
      <c r="P398" s="80"/>
      <c r="R398" s="80"/>
      <c r="S398" s="80"/>
      <c r="T398" s="80"/>
    </row>
  </sheetData>
  <autoFilter ref="A5:AF386"/>
  <mergeCells count="8">
    <mergeCell ref="R4:T4"/>
    <mergeCell ref="P4:P5"/>
    <mergeCell ref="O4:O5"/>
    <mergeCell ref="J4:K4"/>
    <mergeCell ref="B3:E3"/>
    <mergeCell ref="L4:N4"/>
    <mergeCell ref="C4:C5"/>
    <mergeCell ref="B4:B5"/>
  </mergeCells>
  <phoneticPr fontId="13" type="noConversion"/>
  <conditionalFormatting sqref="R33:R36 T33:T36 R48:R56 T48:T56 R73:R77 T73:T77 T110 R110 T80:T90 R80:R90 R113:R114 T113:T114 T134:T139 R134:R139 T152:T156 R152:R156 R69:R70 T69:T70 T215:T216 R215:R216 R8:R29 T8:T29 R194:R209 T194:T209">
    <cfRule type="cellIs" dxfId="622" priority="485" stopIfTrue="1" operator="greaterThan">
      <formula>0</formula>
    </cfRule>
  </conditionalFormatting>
  <conditionalFormatting sqref="S215:S227 S6:S46 S134:S143 S194:S209 S48:S123 S152:S185">
    <cfRule type="cellIs" dxfId="621" priority="468" stopIfTrue="1" operator="equal">
      <formula>"Conforme"</formula>
    </cfRule>
    <cfRule type="cellIs" dxfId="620" priority="469" stopIfTrue="1" operator="equal">
      <formula>"Non conforme"</formula>
    </cfRule>
  </conditionalFormatting>
  <conditionalFormatting sqref="R6:R7 T6:T7 T30:T32 R30:R32">
    <cfRule type="cellIs" dxfId="619" priority="470" stopIfTrue="1" operator="greaterThan">
      <formula>0</formula>
    </cfRule>
  </conditionalFormatting>
  <conditionalFormatting sqref="R42:R45 T42:T45">
    <cfRule type="cellIs" dxfId="618" priority="467" stopIfTrue="1" operator="greaterThan">
      <formula>0</formula>
    </cfRule>
  </conditionalFormatting>
  <conditionalFormatting sqref="R37:R41 T37:T41">
    <cfRule type="cellIs" dxfId="617" priority="464" stopIfTrue="1" operator="greaterThan">
      <formula>0</formula>
    </cfRule>
  </conditionalFormatting>
  <conditionalFormatting sqref="T45:T46 R45:R46 R48:R49 T48:T49">
    <cfRule type="cellIs" dxfId="616" priority="461" stopIfTrue="1" operator="greaterThan">
      <formula>0</formula>
    </cfRule>
  </conditionalFormatting>
  <conditionalFormatting sqref="R52:R56 T52:T56">
    <cfRule type="cellIs" dxfId="615" priority="458" stopIfTrue="1" operator="greaterThan">
      <formula>0</formula>
    </cfRule>
  </conditionalFormatting>
  <conditionalFormatting sqref="R51 T51">
    <cfRule type="cellIs" dxfId="614" priority="455" stopIfTrue="1" operator="greaterThan">
      <formula>0</formula>
    </cfRule>
  </conditionalFormatting>
  <conditionalFormatting sqref="R64:R68 T64:T68">
    <cfRule type="cellIs" dxfId="613" priority="452" stopIfTrue="1" operator="greaterThan">
      <formula>0</formula>
    </cfRule>
  </conditionalFormatting>
  <conditionalFormatting sqref="R57:R63 T57:T63">
    <cfRule type="cellIs" dxfId="612" priority="449" stopIfTrue="1" operator="greaterThan">
      <formula>0</formula>
    </cfRule>
  </conditionalFormatting>
  <conditionalFormatting sqref="T70:T71 R70:R71 R73:R77 T73:T77">
    <cfRule type="cellIs" dxfId="611" priority="440" stopIfTrue="1" operator="greaterThan">
      <formula>0</formula>
    </cfRule>
  </conditionalFormatting>
  <conditionalFormatting sqref="R89:R90 T89:T90">
    <cfRule type="cellIs" dxfId="610" priority="437" stopIfTrue="1" operator="greaterThan">
      <formula>0</formula>
    </cfRule>
  </conditionalFormatting>
  <conditionalFormatting sqref="R97:R99 T97:T99 T116 R116 R119:R123 T119:T123 T218:T226 R218:R226">
    <cfRule type="cellIs" dxfId="609" priority="431" stopIfTrue="1" operator="greaterThan">
      <formula>0</formula>
    </cfRule>
  </conditionalFormatting>
  <conditionalFormatting sqref="R103:R109 T103:T109">
    <cfRule type="cellIs" dxfId="608" priority="422" stopIfTrue="1" operator="greaterThan">
      <formula>0</formula>
    </cfRule>
  </conditionalFormatting>
  <conditionalFormatting sqref="T113:T114 R113:R114 R116 T116">
    <cfRule type="cellIs" dxfId="607" priority="419" stopIfTrue="1" operator="greaterThan">
      <formula>0</formula>
    </cfRule>
  </conditionalFormatting>
  <conditionalFormatting sqref="R223:R226 T223:T226">
    <cfRule type="cellIs" dxfId="606" priority="416" stopIfTrue="1" operator="greaterThan">
      <formula>0</formula>
    </cfRule>
  </conditionalFormatting>
  <conditionalFormatting sqref="R123 T123 T218:T222 R218:R222">
    <cfRule type="cellIs" dxfId="605" priority="413" stopIfTrue="1" operator="greaterThan">
      <formula>0</formula>
    </cfRule>
  </conditionalFormatting>
  <conditionalFormatting sqref="R227 T227">
    <cfRule type="cellIs" dxfId="604" priority="407" stopIfTrue="1" operator="greaterThan">
      <formula>0</formula>
    </cfRule>
  </conditionalFormatting>
  <conditionalFormatting sqref="R47 T47">
    <cfRule type="cellIs" dxfId="603" priority="386" stopIfTrue="1" operator="greaterThan">
      <formula>0</formula>
    </cfRule>
  </conditionalFormatting>
  <conditionalFormatting sqref="S47">
    <cfRule type="cellIs" dxfId="602" priority="384" stopIfTrue="1" operator="equal">
      <formula>"Conforme"</formula>
    </cfRule>
    <cfRule type="cellIs" dxfId="601" priority="385" stopIfTrue="1" operator="equal">
      <formula>"Non conforme"</formula>
    </cfRule>
  </conditionalFormatting>
  <conditionalFormatting sqref="R47 T47">
    <cfRule type="cellIs" dxfId="600" priority="383" stopIfTrue="1" operator="greaterThan">
      <formula>0</formula>
    </cfRule>
  </conditionalFormatting>
  <conditionalFormatting sqref="R72 T72">
    <cfRule type="cellIs" dxfId="599" priority="380" stopIfTrue="1" operator="greaterThan">
      <formula>0</formula>
    </cfRule>
  </conditionalFormatting>
  <conditionalFormatting sqref="R72 T72">
    <cfRule type="cellIs" dxfId="598" priority="379" stopIfTrue="1" operator="greaterThan">
      <formula>0</formula>
    </cfRule>
  </conditionalFormatting>
  <conditionalFormatting sqref="T78:T79 R78:R79">
    <cfRule type="cellIs" dxfId="597" priority="378" stopIfTrue="1" operator="greaterThan">
      <formula>0</formula>
    </cfRule>
  </conditionalFormatting>
  <conditionalFormatting sqref="R92:R94 T92:T94">
    <cfRule type="cellIs" dxfId="596" priority="375" stopIfTrue="1" operator="greaterThan">
      <formula>0</formula>
    </cfRule>
  </conditionalFormatting>
  <conditionalFormatting sqref="R95:R96 T95:T96">
    <cfRule type="cellIs" dxfId="595" priority="372" stopIfTrue="1" operator="greaterThan">
      <formula>0</formula>
    </cfRule>
  </conditionalFormatting>
  <conditionalFormatting sqref="R100:R102 T100:T102">
    <cfRule type="cellIs" dxfId="594" priority="367" stopIfTrue="1" operator="greaterThan">
      <formula>0</formula>
    </cfRule>
  </conditionalFormatting>
  <conditionalFormatting sqref="R111:R112 T111:T112">
    <cfRule type="cellIs" dxfId="593" priority="366" stopIfTrue="1" operator="greaterThan">
      <formula>0</formula>
    </cfRule>
  </conditionalFormatting>
  <conditionalFormatting sqref="R115 T115">
    <cfRule type="cellIs" dxfId="592" priority="361" stopIfTrue="1" operator="greaterThan">
      <formula>0</formula>
    </cfRule>
  </conditionalFormatting>
  <conditionalFormatting sqref="R117:R118 T117:T118">
    <cfRule type="cellIs" dxfId="591" priority="358" stopIfTrue="1" operator="greaterThan">
      <formula>0</formula>
    </cfRule>
  </conditionalFormatting>
  <conditionalFormatting sqref="T117:T118 R117:R118">
    <cfRule type="cellIs" dxfId="590" priority="357" stopIfTrue="1" operator="greaterThan">
      <formula>0</formula>
    </cfRule>
  </conditionalFormatting>
  <conditionalFormatting sqref="S210:S214">
    <cfRule type="cellIs" dxfId="589" priority="355" stopIfTrue="1" operator="equal">
      <formula>"Conforme"</formula>
    </cfRule>
    <cfRule type="cellIs" dxfId="588" priority="356" stopIfTrue="1" operator="equal">
      <formula>"Non conforme"</formula>
    </cfRule>
  </conditionalFormatting>
  <conditionalFormatting sqref="T210:T214 R210:R214">
    <cfRule type="cellIs" dxfId="587" priority="354" stopIfTrue="1" operator="greaterThan">
      <formula>0</formula>
    </cfRule>
  </conditionalFormatting>
  <conditionalFormatting sqref="R214 T214">
    <cfRule type="cellIs" dxfId="586" priority="353" stopIfTrue="1" operator="greaterThan">
      <formula>0</formula>
    </cfRule>
  </conditionalFormatting>
  <conditionalFormatting sqref="T210:T213 R210:R213">
    <cfRule type="cellIs" dxfId="585" priority="352" stopIfTrue="1" operator="greaterThan">
      <formula>0</formula>
    </cfRule>
  </conditionalFormatting>
  <conditionalFormatting sqref="R217 T217">
    <cfRule type="cellIs" dxfId="584" priority="351" stopIfTrue="1" operator="greaterThan">
      <formula>0</formula>
    </cfRule>
  </conditionalFormatting>
  <conditionalFormatting sqref="T194:T197 R194:R197">
    <cfRule type="cellIs" dxfId="583" priority="346" stopIfTrue="1" operator="greaterThan">
      <formula>0</formula>
    </cfRule>
  </conditionalFormatting>
  <conditionalFormatting sqref="S186:S193">
    <cfRule type="cellIs" dxfId="582" priority="343" stopIfTrue="1" operator="equal">
      <formula>"Conforme"</formula>
    </cfRule>
    <cfRule type="cellIs" dxfId="581" priority="344" stopIfTrue="1" operator="equal">
      <formula>"Non conforme"</formula>
    </cfRule>
  </conditionalFormatting>
  <conditionalFormatting sqref="T186:T192 R186:R192">
    <cfRule type="cellIs" dxfId="580" priority="342" stopIfTrue="1" operator="greaterThan">
      <formula>0</formula>
    </cfRule>
  </conditionalFormatting>
  <conditionalFormatting sqref="R190:R192 T190:T192">
    <cfRule type="cellIs" dxfId="579" priority="341" stopIfTrue="1" operator="greaterThan">
      <formula>0</formula>
    </cfRule>
  </conditionalFormatting>
  <conditionalFormatting sqref="T186:T189 R186:R189">
    <cfRule type="cellIs" dxfId="578" priority="340" stopIfTrue="1" operator="greaterThan">
      <formula>0</formula>
    </cfRule>
  </conditionalFormatting>
  <conditionalFormatting sqref="R193 T193">
    <cfRule type="cellIs" dxfId="577" priority="339" stopIfTrue="1" operator="greaterThan">
      <formula>0</formula>
    </cfRule>
  </conditionalFormatting>
  <conditionalFormatting sqref="R154:R156 T154:T156">
    <cfRule type="cellIs" dxfId="576" priority="335" stopIfTrue="1" operator="greaterThan">
      <formula>0</formula>
    </cfRule>
  </conditionalFormatting>
  <conditionalFormatting sqref="T152:T153 R152:R153">
    <cfRule type="cellIs" dxfId="575" priority="334" stopIfTrue="1" operator="greaterThan">
      <formula>0</formula>
    </cfRule>
  </conditionalFormatting>
  <conditionalFormatting sqref="R157:R185 T157:T185">
    <cfRule type="cellIs" dxfId="574" priority="333" stopIfTrue="1" operator="greaterThan">
      <formula>0</formula>
    </cfRule>
  </conditionalFormatting>
  <conditionalFormatting sqref="S144:S151">
    <cfRule type="cellIs" dxfId="573" priority="331" stopIfTrue="1" operator="equal">
      <formula>"Conforme"</formula>
    </cfRule>
    <cfRule type="cellIs" dxfId="572" priority="332" stopIfTrue="1" operator="equal">
      <formula>"Non conforme"</formula>
    </cfRule>
  </conditionalFormatting>
  <conditionalFormatting sqref="T144:T151 R144:R151">
    <cfRule type="cellIs" dxfId="571" priority="330" stopIfTrue="1" operator="greaterThan">
      <formula>0</formula>
    </cfRule>
  </conditionalFormatting>
  <conditionalFormatting sqref="R148:R151 T148:T151">
    <cfRule type="cellIs" dxfId="570" priority="329" stopIfTrue="1" operator="greaterThan">
      <formula>0</formula>
    </cfRule>
  </conditionalFormatting>
  <conditionalFormatting sqref="T144:T147 R144:R147">
    <cfRule type="cellIs" dxfId="569" priority="328" stopIfTrue="1" operator="greaterThan">
      <formula>0</formula>
    </cfRule>
  </conditionalFormatting>
  <conditionalFormatting sqref="R137:R139 T137:T139">
    <cfRule type="cellIs" dxfId="568" priority="323" stopIfTrue="1" operator="greaterThan">
      <formula>0</formula>
    </cfRule>
  </conditionalFormatting>
  <conditionalFormatting sqref="R140:R143 T140:T143">
    <cfRule type="cellIs" dxfId="567" priority="321" stopIfTrue="1" operator="greaterThan">
      <formula>0</formula>
    </cfRule>
  </conditionalFormatting>
  <conditionalFormatting sqref="S125:S133">
    <cfRule type="cellIs" dxfId="566" priority="319" stopIfTrue="1" operator="equal">
      <formula>"Conforme"</formula>
    </cfRule>
    <cfRule type="cellIs" dxfId="565" priority="320" stopIfTrue="1" operator="equal">
      <formula>"Non conforme"</formula>
    </cfRule>
  </conditionalFormatting>
  <conditionalFormatting sqref="T125:T131 R125:R131">
    <cfRule type="cellIs" dxfId="564" priority="318" stopIfTrue="1" operator="greaterThan">
      <formula>0</formula>
    </cfRule>
  </conditionalFormatting>
  <conditionalFormatting sqref="R129:R131 T129:T131">
    <cfRule type="cellIs" dxfId="563" priority="317" stopIfTrue="1" operator="greaterThan">
      <formula>0</formula>
    </cfRule>
  </conditionalFormatting>
  <conditionalFormatting sqref="T125:T128 R125:R128">
    <cfRule type="cellIs" dxfId="562" priority="316" stopIfTrue="1" operator="greaterThan">
      <formula>0</formula>
    </cfRule>
  </conditionalFormatting>
  <conditionalFormatting sqref="R132:R133 T132:T133">
    <cfRule type="cellIs" dxfId="561" priority="315" stopIfTrue="1" operator="greaterThan">
      <formula>0</formula>
    </cfRule>
  </conditionalFormatting>
  <conditionalFormatting sqref="S228">
    <cfRule type="cellIs" dxfId="560" priority="313" stopIfTrue="1" operator="equal">
      <formula>"Conforme"</formula>
    </cfRule>
    <cfRule type="cellIs" dxfId="559" priority="314" stopIfTrue="1" operator="equal">
      <formula>"Non conforme"</formula>
    </cfRule>
  </conditionalFormatting>
  <conditionalFormatting sqref="R228 T228">
    <cfRule type="cellIs" dxfId="558" priority="312" stopIfTrue="1" operator="greaterThan">
      <formula>0</formula>
    </cfRule>
  </conditionalFormatting>
  <conditionalFormatting sqref="S229">
    <cfRule type="cellIs" dxfId="557" priority="310" stopIfTrue="1" operator="equal">
      <formula>"Conforme"</formula>
    </cfRule>
    <cfRule type="cellIs" dxfId="556" priority="311" stopIfTrue="1" operator="equal">
      <formula>"Non conforme"</formula>
    </cfRule>
  </conditionalFormatting>
  <conditionalFormatting sqref="R229 T229">
    <cfRule type="cellIs" dxfId="555" priority="309" stopIfTrue="1" operator="greaterThan">
      <formula>0</formula>
    </cfRule>
  </conditionalFormatting>
  <conditionalFormatting sqref="S230:S236">
    <cfRule type="cellIs" dxfId="554" priority="307" stopIfTrue="1" operator="equal">
      <formula>"Conforme"</formula>
    </cfRule>
    <cfRule type="cellIs" dxfId="553" priority="308" stopIfTrue="1" operator="equal">
      <formula>"Non conforme"</formula>
    </cfRule>
  </conditionalFormatting>
  <conditionalFormatting sqref="R230:R236 T230:T236">
    <cfRule type="cellIs" dxfId="552" priority="306" stopIfTrue="1" operator="greaterThan">
      <formula>0</formula>
    </cfRule>
  </conditionalFormatting>
  <conditionalFormatting sqref="S237">
    <cfRule type="cellIs" dxfId="551" priority="304" stopIfTrue="1" operator="equal">
      <formula>"Conforme"</formula>
    </cfRule>
    <cfRule type="cellIs" dxfId="550" priority="305" stopIfTrue="1" operator="equal">
      <formula>"Non conforme"</formula>
    </cfRule>
  </conditionalFormatting>
  <conditionalFormatting sqref="R237 T237">
    <cfRule type="cellIs" dxfId="549" priority="303" stopIfTrue="1" operator="greaterThan">
      <formula>0</formula>
    </cfRule>
  </conditionalFormatting>
  <conditionalFormatting sqref="S239">
    <cfRule type="cellIs" dxfId="548" priority="301" stopIfTrue="1" operator="equal">
      <formula>"Conforme"</formula>
    </cfRule>
    <cfRule type="cellIs" dxfId="547" priority="302" stopIfTrue="1" operator="equal">
      <formula>"Non conforme"</formula>
    </cfRule>
  </conditionalFormatting>
  <conditionalFormatting sqref="R239 T239">
    <cfRule type="cellIs" dxfId="546" priority="300" stopIfTrue="1" operator="greaterThan">
      <formula>0</formula>
    </cfRule>
  </conditionalFormatting>
  <conditionalFormatting sqref="S240:S241">
    <cfRule type="cellIs" dxfId="545" priority="298" stopIfTrue="1" operator="equal">
      <formula>"Conforme"</formula>
    </cfRule>
    <cfRule type="cellIs" dxfId="544" priority="299" stopIfTrue="1" operator="equal">
      <formula>"Non conforme"</formula>
    </cfRule>
  </conditionalFormatting>
  <conditionalFormatting sqref="R240:R241 T240:T241">
    <cfRule type="cellIs" dxfId="543" priority="297" stopIfTrue="1" operator="greaterThan">
      <formula>0</formula>
    </cfRule>
  </conditionalFormatting>
  <conditionalFormatting sqref="S242:S244">
    <cfRule type="cellIs" dxfId="542" priority="295" stopIfTrue="1" operator="equal">
      <formula>"Conforme"</formula>
    </cfRule>
    <cfRule type="cellIs" dxfId="541" priority="296" stopIfTrue="1" operator="equal">
      <formula>"Non conforme"</formula>
    </cfRule>
  </conditionalFormatting>
  <conditionalFormatting sqref="R242:R244 T242:T244">
    <cfRule type="cellIs" dxfId="540" priority="294" stopIfTrue="1" operator="greaterThan">
      <formula>0</formula>
    </cfRule>
  </conditionalFormatting>
  <conditionalFormatting sqref="S245:S247">
    <cfRule type="cellIs" dxfId="539" priority="292" stopIfTrue="1" operator="equal">
      <formula>"Conforme"</formula>
    </cfRule>
    <cfRule type="cellIs" dxfId="538" priority="293" stopIfTrue="1" operator="equal">
      <formula>"Non conforme"</formula>
    </cfRule>
  </conditionalFormatting>
  <conditionalFormatting sqref="R245:R247 T245:T247">
    <cfRule type="cellIs" dxfId="537" priority="291" stopIfTrue="1" operator="greaterThan">
      <formula>0</formula>
    </cfRule>
  </conditionalFormatting>
  <conditionalFormatting sqref="S248">
    <cfRule type="cellIs" dxfId="536" priority="289" stopIfTrue="1" operator="equal">
      <formula>"Conforme"</formula>
    </cfRule>
    <cfRule type="cellIs" dxfId="535" priority="290" stopIfTrue="1" operator="equal">
      <formula>"Non conforme"</formula>
    </cfRule>
  </conditionalFormatting>
  <conditionalFormatting sqref="R248 T248">
    <cfRule type="cellIs" dxfId="534" priority="288" stopIfTrue="1" operator="greaterThan">
      <formula>0</formula>
    </cfRule>
  </conditionalFormatting>
  <conditionalFormatting sqref="S249">
    <cfRule type="cellIs" dxfId="533" priority="286" stopIfTrue="1" operator="equal">
      <formula>"Conforme"</formula>
    </cfRule>
    <cfRule type="cellIs" dxfId="532" priority="287" stopIfTrue="1" operator="equal">
      <formula>"Non conforme"</formula>
    </cfRule>
  </conditionalFormatting>
  <conditionalFormatting sqref="R249 T249">
    <cfRule type="cellIs" dxfId="531" priority="285" stopIfTrue="1" operator="greaterThan">
      <formula>0</formula>
    </cfRule>
  </conditionalFormatting>
  <conditionalFormatting sqref="S250">
    <cfRule type="cellIs" dxfId="530" priority="283" stopIfTrue="1" operator="equal">
      <formula>"Conforme"</formula>
    </cfRule>
    <cfRule type="cellIs" dxfId="529" priority="284" stopIfTrue="1" operator="equal">
      <formula>"Non conforme"</formula>
    </cfRule>
  </conditionalFormatting>
  <conditionalFormatting sqref="R250 T250">
    <cfRule type="cellIs" dxfId="528" priority="282" stopIfTrue="1" operator="greaterThan">
      <formula>0</formula>
    </cfRule>
  </conditionalFormatting>
  <conditionalFormatting sqref="S251">
    <cfRule type="cellIs" dxfId="527" priority="280" stopIfTrue="1" operator="equal">
      <formula>"Conforme"</formula>
    </cfRule>
    <cfRule type="cellIs" dxfId="526" priority="281" stopIfTrue="1" operator="equal">
      <formula>"Non conforme"</formula>
    </cfRule>
  </conditionalFormatting>
  <conditionalFormatting sqref="R251 T251">
    <cfRule type="cellIs" dxfId="525" priority="279" stopIfTrue="1" operator="greaterThan">
      <formula>0</formula>
    </cfRule>
  </conditionalFormatting>
  <conditionalFormatting sqref="S252">
    <cfRule type="cellIs" dxfId="524" priority="277" stopIfTrue="1" operator="equal">
      <formula>"Conforme"</formula>
    </cfRule>
    <cfRule type="cellIs" dxfId="523" priority="278" stopIfTrue="1" operator="equal">
      <formula>"Non conforme"</formula>
    </cfRule>
  </conditionalFormatting>
  <conditionalFormatting sqref="R252 T252">
    <cfRule type="cellIs" dxfId="522" priority="276" stopIfTrue="1" operator="greaterThan">
      <formula>0</formula>
    </cfRule>
  </conditionalFormatting>
  <conditionalFormatting sqref="S253">
    <cfRule type="cellIs" dxfId="521" priority="274" stopIfTrue="1" operator="equal">
      <formula>"Conforme"</formula>
    </cfRule>
    <cfRule type="cellIs" dxfId="520" priority="275" stopIfTrue="1" operator="equal">
      <formula>"Non conforme"</formula>
    </cfRule>
  </conditionalFormatting>
  <conditionalFormatting sqref="R253 T253">
    <cfRule type="cellIs" dxfId="519" priority="273" stopIfTrue="1" operator="greaterThan">
      <formula>0</formula>
    </cfRule>
  </conditionalFormatting>
  <conditionalFormatting sqref="S254">
    <cfRule type="cellIs" dxfId="518" priority="271" stopIfTrue="1" operator="equal">
      <formula>"Conforme"</formula>
    </cfRule>
    <cfRule type="cellIs" dxfId="517" priority="272" stopIfTrue="1" operator="equal">
      <formula>"Non conforme"</formula>
    </cfRule>
  </conditionalFormatting>
  <conditionalFormatting sqref="R254 T254">
    <cfRule type="cellIs" dxfId="516" priority="270" stopIfTrue="1" operator="greaterThan">
      <formula>0</formula>
    </cfRule>
  </conditionalFormatting>
  <conditionalFormatting sqref="S255">
    <cfRule type="cellIs" dxfId="515" priority="268" stopIfTrue="1" operator="equal">
      <formula>"Conforme"</formula>
    </cfRule>
    <cfRule type="cellIs" dxfId="514" priority="269" stopIfTrue="1" operator="equal">
      <formula>"Non conforme"</formula>
    </cfRule>
  </conditionalFormatting>
  <conditionalFormatting sqref="R255 T255">
    <cfRule type="cellIs" dxfId="513" priority="267" stopIfTrue="1" operator="greaterThan">
      <formula>0</formula>
    </cfRule>
  </conditionalFormatting>
  <conditionalFormatting sqref="S256:S257">
    <cfRule type="cellIs" dxfId="512" priority="265" stopIfTrue="1" operator="equal">
      <formula>"Conforme"</formula>
    </cfRule>
    <cfRule type="cellIs" dxfId="511" priority="266" stopIfTrue="1" operator="equal">
      <formula>"Non conforme"</formula>
    </cfRule>
  </conditionalFormatting>
  <conditionalFormatting sqref="R256:R257 T256:T257">
    <cfRule type="cellIs" dxfId="510" priority="264" stopIfTrue="1" operator="greaterThan">
      <formula>0</formula>
    </cfRule>
  </conditionalFormatting>
  <conditionalFormatting sqref="S258:S260">
    <cfRule type="cellIs" dxfId="509" priority="262" stopIfTrue="1" operator="equal">
      <formula>"Conforme"</formula>
    </cfRule>
    <cfRule type="cellIs" dxfId="508" priority="263" stopIfTrue="1" operator="equal">
      <formula>"Non conforme"</formula>
    </cfRule>
  </conditionalFormatting>
  <conditionalFormatting sqref="R258:R260 T258:T260">
    <cfRule type="cellIs" dxfId="507" priority="261" stopIfTrue="1" operator="greaterThan">
      <formula>0</formula>
    </cfRule>
  </conditionalFormatting>
  <conditionalFormatting sqref="S261:S262">
    <cfRule type="cellIs" dxfId="506" priority="259" stopIfTrue="1" operator="equal">
      <formula>"Conforme"</formula>
    </cfRule>
    <cfRule type="cellIs" dxfId="505" priority="260" stopIfTrue="1" operator="equal">
      <formula>"Non conforme"</formula>
    </cfRule>
  </conditionalFormatting>
  <conditionalFormatting sqref="R261:R262 T261:T262">
    <cfRule type="cellIs" dxfId="504" priority="258" stopIfTrue="1" operator="greaterThan">
      <formula>0</formula>
    </cfRule>
  </conditionalFormatting>
  <conditionalFormatting sqref="S263:S264">
    <cfRule type="cellIs" dxfId="503" priority="256" stopIfTrue="1" operator="equal">
      <formula>"Conforme"</formula>
    </cfRule>
    <cfRule type="cellIs" dxfId="502" priority="257" stopIfTrue="1" operator="equal">
      <formula>"Non conforme"</formula>
    </cfRule>
  </conditionalFormatting>
  <conditionalFormatting sqref="R263:R264 T263:T264">
    <cfRule type="cellIs" dxfId="501" priority="255" stopIfTrue="1" operator="greaterThan">
      <formula>0</formula>
    </cfRule>
  </conditionalFormatting>
  <conditionalFormatting sqref="S265">
    <cfRule type="cellIs" dxfId="500" priority="253" stopIfTrue="1" operator="equal">
      <formula>"Conforme"</formula>
    </cfRule>
    <cfRule type="cellIs" dxfId="499" priority="254" stopIfTrue="1" operator="equal">
      <formula>"Non conforme"</formula>
    </cfRule>
  </conditionalFormatting>
  <conditionalFormatting sqref="R265 T265">
    <cfRule type="cellIs" dxfId="498" priority="252" stopIfTrue="1" operator="greaterThan">
      <formula>0</formula>
    </cfRule>
  </conditionalFormatting>
  <conditionalFormatting sqref="S266">
    <cfRule type="cellIs" dxfId="497" priority="250" stopIfTrue="1" operator="equal">
      <formula>"Conforme"</formula>
    </cfRule>
    <cfRule type="cellIs" dxfId="496" priority="251" stopIfTrue="1" operator="equal">
      <formula>"Non conforme"</formula>
    </cfRule>
  </conditionalFormatting>
  <conditionalFormatting sqref="R266 T266">
    <cfRule type="cellIs" dxfId="495" priority="249" stopIfTrue="1" operator="greaterThan">
      <formula>0</formula>
    </cfRule>
  </conditionalFormatting>
  <conditionalFormatting sqref="S267">
    <cfRule type="cellIs" dxfId="494" priority="247" stopIfTrue="1" operator="equal">
      <formula>"Conforme"</formula>
    </cfRule>
    <cfRule type="cellIs" dxfId="493" priority="248" stopIfTrue="1" operator="equal">
      <formula>"Non conforme"</formula>
    </cfRule>
  </conditionalFormatting>
  <conditionalFormatting sqref="R267 T267">
    <cfRule type="cellIs" dxfId="492" priority="246" stopIfTrue="1" operator="greaterThan">
      <formula>0</formula>
    </cfRule>
  </conditionalFormatting>
  <conditionalFormatting sqref="S268">
    <cfRule type="cellIs" dxfId="491" priority="244" stopIfTrue="1" operator="equal">
      <formula>"Conforme"</formula>
    </cfRule>
    <cfRule type="cellIs" dxfId="490" priority="245" stopIfTrue="1" operator="equal">
      <formula>"Non conforme"</formula>
    </cfRule>
  </conditionalFormatting>
  <conditionalFormatting sqref="R268 T268">
    <cfRule type="cellIs" dxfId="489" priority="243" stopIfTrue="1" operator="greaterThan">
      <formula>0</formula>
    </cfRule>
  </conditionalFormatting>
  <conditionalFormatting sqref="S269">
    <cfRule type="cellIs" dxfId="488" priority="241" stopIfTrue="1" operator="equal">
      <formula>"Conforme"</formula>
    </cfRule>
    <cfRule type="cellIs" dxfId="487" priority="242" stopIfTrue="1" operator="equal">
      <formula>"Non conforme"</formula>
    </cfRule>
  </conditionalFormatting>
  <conditionalFormatting sqref="R269 T269">
    <cfRule type="cellIs" dxfId="486" priority="240" stopIfTrue="1" operator="greaterThan">
      <formula>0</formula>
    </cfRule>
  </conditionalFormatting>
  <conditionalFormatting sqref="S270">
    <cfRule type="cellIs" dxfId="485" priority="238" stopIfTrue="1" operator="equal">
      <formula>"Conforme"</formula>
    </cfRule>
    <cfRule type="cellIs" dxfId="484" priority="239" stopIfTrue="1" operator="equal">
      <formula>"Non conforme"</formula>
    </cfRule>
  </conditionalFormatting>
  <conditionalFormatting sqref="R270 T270">
    <cfRule type="cellIs" dxfId="483" priority="237" stopIfTrue="1" operator="greaterThan">
      <formula>0</formula>
    </cfRule>
  </conditionalFormatting>
  <conditionalFormatting sqref="S271">
    <cfRule type="cellIs" dxfId="482" priority="235" stopIfTrue="1" operator="equal">
      <formula>"Conforme"</formula>
    </cfRule>
    <cfRule type="cellIs" dxfId="481" priority="236" stopIfTrue="1" operator="equal">
      <formula>"Non conforme"</formula>
    </cfRule>
  </conditionalFormatting>
  <conditionalFormatting sqref="R271 T271">
    <cfRule type="cellIs" dxfId="480" priority="234" stopIfTrue="1" operator="greaterThan">
      <formula>0</formula>
    </cfRule>
  </conditionalFormatting>
  <conditionalFormatting sqref="S272">
    <cfRule type="cellIs" dxfId="479" priority="232" stopIfTrue="1" operator="equal">
      <formula>"Conforme"</formula>
    </cfRule>
    <cfRule type="cellIs" dxfId="478" priority="233" stopIfTrue="1" operator="equal">
      <formula>"Non conforme"</formula>
    </cfRule>
  </conditionalFormatting>
  <conditionalFormatting sqref="R272 T272">
    <cfRule type="cellIs" dxfId="477" priority="231" stopIfTrue="1" operator="greaterThan">
      <formula>0</formula>
    </cfRule>
  </conditionalFormatting>
  <conditionalFormatting sqref="S273">
    <cfRule type="cellIs" dxfId="476" priority="229" stopIfTrue="1" operator="equal">
      <formula>"Conforme"</formula>
    </cfRule>
    <cfRule type="cellIs" dxfId="475" priority="230" stopIfTrue="1" operator="equal">
      <formula>"Non conforme"</formula>
    </cfRule>
  </conditionalFormatting>
  <conditionalFormatting sqref="R273 T273">
    <cfRule type="cellIs" dxfId="474" priority="228" stopIfTrue="1" operator="greaterThan">
      <formula>0</formula>
    </cfRule>
  </conditionalFormatting>
  <conditionalFormatting sqref="S274:S275">
    <cfRule type="cellIs" dxfId="473" priority="226" stopIfTrue="1" operator="equal">
      <formula>"Conforme"</formula>
    </cfRule>
    <cfRule type="cellIs" dxfId="472" priority="227" stopIfTrue="1" operator="equal">
      <formula>"Non conforme"</formula>
    </cfRule>
  </conditionalFormatting>
  <conditionalFormatting sqref="R274:R275 T274:T275">
    <cfRule type="cellIs" dxfId="471" priority="225" stopIfTrue="1" operator="greaterThan">
      <formula>0</formula>
    </cfRule>
  </conditionalFormatting>
  <conditionalFormatting sqref="S276">
    <cfRule type="cellIs" dxfId="470" priority="223" stopIfTrue="1" operator="equal">
      <formula>"Conforme"</formula>
    </cfRule>
    <cfRule type="cellIs" dxfId="469" priority="224" stopIfTrue="1" operator="equal">
      <formula>"Non conforme"</formula>
    </cfRule>
  </conditionalFormatting>
  <conditionalFormatting sqref="R276 T276">
    <cfRule type="cellIs" dxfId="468" priority="222" stopIfTrue="1" operator="greaterThan">
      <formula>0</formula>
    </cfRule>
  </conditionalFormatting>
  <conditionalFormatting sqref="S277">
    <cfRule type="cellIs" dxfId="467" priority="220" stopIfTrue="1" operator="equal">
      <formula>"Conforme"</formula>
    </cfRule>
    <cfRule type="cellIs" dxfId="466" priority="221" stopIfTrue="1" operator="equal">
      <formula>"Non conforme"</formula>
    </cfRule>
  </conditionalFormatting>
  <conditionalFormatting sqref="R277 T277">
    <cfRule type="cellIs" dxfId="465" priority="219" stopIfTrue="1" operator="greaterThan">
      <formula>0</formula>
    </cfRule>
  </conditionalFormatting>
  <conditionalFormatting sqref="S278">
    <cfRule type="cellIs" dxfId="464" priority="217" stopIfTrue="1" operator="equal">
      <formula>"Conforme"</formula>
    </cfRule>
    <cfRule type="cellIs" dxfId="463" priority="218" stopIfTrue="1" operator="equal">
      <formula>"Non conforme"</formula>
    </cfRule>
  </conditionalFormatting>
  <conditionalFormatting sqref="R278 T278">
    <cfRule type="cellIs" dxfId="462" priority="216" stopIfTrue="1" operator="greaterThan">
      <formula>0</formula>
    </cfRule>
  </conditionalFormatting>
  <conditionalFormatting sqref="S279">
    <cfRule type="cellIs" dxfId="461" priority="214" stopIfTrue="1" operator="equal">
      <formula>"Conforme"</formula>
    </cfRule>
    <cfRule type="cellIs" dxfId="460" priority="215" stopIfTrue="1" operator="equal">
      <formula>"Non conforme"</formula>
    </cfRule>
  </conditionalFormatting>
  <conditionalFormatting sqref="R279 T279">
    <cfRule type="cellIs" dxfId="459" priority="213" stopIfTrue="1" operator="greaterThan">
      <formula>0</formula>
    </cfRule>
  </conditionalFormatting>
  <conditionalFormatting sqref="S280">
    <cfRule type="cellIs" dxfId="458" priority="211" stopIfTrue="1" operator="equal">
      <formula>"Conforme"</formula>
    </cfRule>
    <cfRule type="cellIs" dxfId="457" priority="212" stopIfTrue="1" operator="equal">
      <formula>"Non conforme"</formula>
    </cfRule>
  </conditionalFormatting>
  <conditionalFormatting sqref="R280 T280">
    <cfRule type="cellIs" dxfId="456" priority="210" stopIfTrue="1" operator="greaterThan">
      <formula>0</formula>
    </cfRule>
  </conditionalFormatting>
  <conditionalFormatting sqref="S281:S283">
    <cfRule type="cellIs" dxfId="455" priority="208" stopIfTrue="1" operator="equal">
      <formula>"Conforme"</formula>
    </cfRule>
    <cfRule type="cellIs" dxfId="454" priority="209" stopIfTrue="1" operator="equal">
      <formula>"Non conforme"</formula>
    </cfRule>
  </conditionalFormatting>
  <conditionalFormatting sqref="R281:R283 T281:T283">
    <cfRule type="cellIs" dxfId="453" priority="207" stopIfTrue="1" operator="greaterThan">
      <formula>0</formula>
    </cfRule>
  </conditionalFormatting>
  <conditionalFormatting sqref="S284:S289">
    <cfRule type="cellIs" dxfId="452" priority="205" stopIfTrue="1" operator="equal">
      <formula>"Conforme"</formula>
    </cfRule>
    <cfRule type="cellIs" dxfId="451" priority="206" stopIfTrue="1" operator="equal">
      <formula>"Non conforme"</formula>
    </cfRule>
  </conditionalFormatting>
  <conditionalFormatting sqref="R284:R289 T284:T289">
    <cfRule type="cellIs" dxfId="450" priority="204" stopIfTrue="1" operator="greaterThan">
      <formula>0</formula>
    </cfRule>
  </conditionalFormatting>
  <conditionalFormatting sqref="S290">
    <cfRule type="cellIs" dxfId="449" priority="202" stopIfTrue="1" operator="equal">
      <formula>"Conforme"</formula>
    </cfRule>
    <cfRule type="cellIs" dxfId="448" priority="203" stopIfTrue="1" operator="equal">
      <formula>"Non conforme"</formula>
    </cfRule>
  </conditionalFormatting>
  <conditionalFormatting sqref="R290 T290">
    <cfRule type="cellIs" dxfId="447" priority="201" stopIfTrue="1" operator="greaterThan">
      <formula>0</formula>
    </cfRule>
  </conditionalFormatting>
  <conditionalFormatting sqref="S291">
    <cfRule type="cellIs" dxfId="446" priority="199" stopIfTrue="1" operator="equal">
      <formula>"Conforme"</formula>
    </cfRule>
    <cfRule type="cellIs" dxfId="445" priority="200" stopIfTrue="1" operator="equal">
      <formula>"Non conforme"</formula>
    </cfRule>
  </conditionalFormatting>
  <conditionalFormatting sqref="R291 T291">
    <cfRule type="cellIs" dxfId="444" priority="198" stopIfTrue="1" operator="greaterThan">
      <formula>0</formula>
    </cfRule>
  </conditionalFormatting>
  <conditionalFormatting sqref="S292:S293">
    <cfRule type="cellIs" dxfId="443" priority="196" stopIfTrue="1" operator="equal">
      <formula>"Conforme"</formula>
    </cfRule>
    <cfRule type="cellIs" dxfId="442" priority="197" stopIfTrue="1" operator="equal">
      <formula>"Non conforme"</formula>
    </cfRule>
  </conditionalFormatting>
  <conditionalFormatting sqref="R292:R293 T292:T293">
    <cfRule type="cellIs" dxfId="441" priority="195" stopIfTrue="1" operator="greaterThan">
      <formula>0</formula>
    </cfRule>
  </conditionalFormatting>
  <conditionalFormatting sqref="S294">
    <cfRule type="cellIs" dxfId="440" priority="193" stopIfTrue="1" operator="equal">
      <formula>"Conforme"</formula>
    </cfRule>
    <cfRule type="cellIs" dxfId="439" priority="194" stopIfTrue="1" operator="equal">
      <formula>"Non conforme"</formula>
    </cfRule>
  </conditionalFormatting>
  <conditionalFormatting sqref="R294 T294">
    <cfRule type="cellIs" dxfId="438" priority="192" stopIfTrue="1" operator="greaterThan">
      <formula>0</formula>
    </cfRule>
  </conditionalFormatting>
  <conditionalFormatting sqref="S295">
    <cfRule type="cellIs" dxfId="437" priority="190" stopIfTrue="1" operator="equal">
      <formula>"Conforme"</formula>
    </cfRule>
    <cfRule type="cellIs" dxfId="436" priority="191" stopIfTrue="1" operator="equal">
      <formula>"Non conforme"</formula>
    </cfRule>
  </conditionalFormatting>
  <conditionalFormatting sqref="R295 T295">
    <cfRule type="cellIs" dxfId="435" priority="189" stopIfTrue="1" operator="greaterThan">
      <formula>0</formula>
    </cfRule>
  </conditionalFormatting>
  <conditionalFormatting sqref="S296">
    <cfRule type="cellIs" dxfId="434" priority="187" stopIfTrue="1" operator="equal">
      <formula>"Conforme"</formula>
    </cfRule>
    <cfRule type="cellIs" dxfId="433" priority="188" stopIfTrue="1" operator="equal">
      <formula>"Non conforme"</formula>
    </cfRule>
  </conditionalFormatting>
  <conditionalFormatting sqref="R296 T296">
    <cfRule type="cellIs" dxfId="432" priority="186" stopIfTrue="1" operator="greaterThan">
      <formula>0</formula>
    </cfRule>
  </conditionalFormatting>
  <conditionalFormatting sqref="S297">
    <cfRule type="cellIs" dxfId="431" priority="184" stopIfTrue="1" operator="equal">
      <formula>"Conforme"</formula>
    </cfRule>
    <cfRule type="cellIs" dxfId="430" priority="185" stopIfTrue="1" operator="equal">
      <formula>"Non conforme"</formula>
    </cfRule>
  </conditionalFormatting>
  <conditionalFormatting sqref="R297 T297">
    <cfRule type="cellIs" dxfId="429" priority="183" stopIfTrue="1" operator="greaterThan">
      <formula>0</formula>
    </cfRule>
  </conditionalFormatting>
  <conditionalFormatting sqref="S298:S299">
    <cfRule type="cellIs" dxfId="428" priority="181" stopIfTrue="1" operator="equal">
      <formula>"Conforme"</formula>
    </cfRule>
    <cfRule type="cellIs" dxfId="427" priority="182" stopIfTrue="1" operator="equal">
      <formula>"Non conforme"</formula>
    </cfRule>
  </conditionalFormatting>
  <conditionalFormatting sqref="R298:R299 T298:T299">
    <cfRule type="cellIs" dxfId="426" priority="180" stopIfTrue="1" operator="greaterThan">
      <formula>0</formula>
    </cfRule>
  </conditionalFormatting>
  <conditionalFormatting sqref="S300:S301">
    <cfRule type="cellIs" dxfId="425" priority="178" stopIfTrue="1" operator="equal">
      <formula>"Conforme"</formula>
    </cfRule>
    <cfRule type="cellIs" dxfId="424" priority="179" stopIfTrue="1" operator="equal">
      <formula>"Non conforme"</formula>
    </cfRule>
  </conditionalFormatting>
  <conditionalFormatting sqref="R300:R301 T300:T301">
    <cfRule type="cellIs" dxfId="423" priority="177" stopIfTrue="1" operator="greaterThan">
      <formula>0</formula>
    </cfRule>
  </conditionalFormatting>
  <conditionalFormatting sqref="S302">
    <cfRule type="cellIs" dxfId="422" priority="175" stopIfTrue="1" operator="equal">
      <formula>"Conforme"</formula>
    </cfRule>
    <cfRule type="cellIs" dxfId="421" priority="176" stopIfTrue="1" operator="equal">
      <formula>"Non conforme"</formula>
    </cfRule>
  </conditionalFormatting>
  <conditionalFormatting sqref="R302 T302">
    <cfRule type="cellIs" dxfId="420" priority="174" stopIfTrue="1" operator="greaterThan">
      <formula>0</formula>
    </cfRule>
  </conditionalFormatting>
  <conditionalFormatting sqref="S303:S304">
    <cfRule type="cellIs" dxfId="419" priority="172" stopIfTrue="1" operator="equal">
      <formula>"Conforme"</formula>
    </cfRule>
    <cfRule type="cellIs" dxfId="418" priority="173" stopIfTrue="1" operator="equal">
      <formula>"Non conforme"</formula>
    </cfRule>
  </conditionalFormatting>
  <conditionalFormatting sqref="R303:R304 T303:T304">
    <cfRule type="cellIs" dxfId="417" priority="171" stopIfTrue="1" operator="greaterThan">
      <formula>0</formula>
    </cfRule>
  </conditionalFormatting>
  <conditionalFormatting sqref="S305">
    <cfRule type="cellIs" dxfId="416" priority="169" stopIfTrue="1" operator="equal">
      <formula>"Conforme"</formula>
    </cfRule>
    <cfRule type="cellIs" dxfId="415" priority="170" stopIfTrue="1" operator="equal">
      <formula>"Non conforme"</formula>
    </cfRule>
  </conditionalFormatting>
  <conditionalFormatting sqref="R305 T305">
    <cfRule type="cellIs" dxfId="414" priority="168" stopIfTrue="1" operator="greaterThan">
      <formula>0</formula>
    </cfRule>
  </conditionalFormatting>
  <conditionalFormatting sqref="S306">
    <cfRule type="cellIs" dxfId="413" priority="166" stopIfTrue="1" operator="equal">
      <formula>"Conforme"</formula>
    </cfRule>
    <cfRule type="cellIs" dxfId="412" priority="167" stopIfTrue="1" operator="equal">
      <formula>"Non conforme"</formula>
    </cfRule>
  </conditionalFormatting>
  <conditionalFormatting sqref="R306 T306">
    <cfRule type="cellIs" dxfId="411" priority="165" stopIfTrue="1" operator="greaterThan">
      <formula>0</formula>
    </cfRule>
  </conditionalFormatting>
  <conditionalFormatting sqref="S307">
    <cfRule type="cellIs" dxfId="410" priority="163" stopIfTrue="1" operator="equal">
      <formula>"Conforme"</formula>
    </cfRule>
    <cfRule type="cellIs" dxfId="409" priority="164" stopIfTrue="1" operator="equal">
      <formula>"Non conforme"</formula>
    </cfRule>
  </conditionalFormatting>
  <conditionalFormatting sqref="R307 T307">
    <cfRule type="cellIs" dxfId="408" priority="162" stopIfTrue="1" operator="greaterThan">
      <formula>0</formula>
    </cfRule>
  </conditionalFormatting>
  <conditionalFormatting sqref="S308">
    <cfRule type="cellIs" dxfId="407" priority="160" stopIfTrue="1" operator="equal">
      <formula>"Conforme"</formula>
    </cfRule>
    <cfRule type="cellIs" dxfId="406" priority="161" stopIfTrue="1" operator="equal">
      <formula>"Non conforme"</formula>
    </cfRule>
  </conditionalFormatting>
  <conditionalFormatting sqref="R308 T308">
    <cfRule type="cellIs" dxfId="405" priority="159" stopIfTrue="1" operator="greaterThan">
      <formula>0</formula>
    </cfRule>
  </conditionalFormatting>
  <conditionalFormatting sqref="S309">
    <cfRule type="cellIs" dxfId="404" priority="157" stopIfTrue="1" operator="equal">
      <formula>"Conforme"</formula>
    </cfRule>
    <cfRule type="cellIs" dxfId="403" priority="158" stopIfTrue="1" operator="equal">
      <formula>"Non conforme"</formula>
    </cfRule>
  </conditionalFormatting>
  <conditionalFormatting sqref="R309 T309">
    <cfRule type="cellIs" dxfId="402" priority="156" stopIfTrue="1" operator="greaterThan">
      <formula>0</formula>
    </cfRule>
  </conditionalFormatting>
  <conditionalFormatting sqref="S310">
    <cfRule type="cellIs" dxfId="401" priority="154" stopIfTrue="1" operator="equal">
      <formula>"Conforme"</formula>
    </cfRule>
    <cfRule type="cellIs" dxfId="400" priority="155" stopIfTrue="1" operator="equal">
      <formula>"Non conforme"</formula>
    </cfRule>
  </conditionalFormatting>
  <conditionalFormatting sqref="R310 T310">
    <cfRule type="cellIs" dxfId="399" priority="153" stopIfTrue="1" operator="greaterThan">
      <formula>0</formula>
    </cfRule>
  </conditionalFormatting>
  <conditionalFormatting sqref="S311">
    <cfRule type="cellIs" dxfId="398" priority="151" stopIfTrue="1" operator="equal">
      <formula>"Conforme"</formula>
    </cfRule>
    <cfRule type="cellIs" dxfId="397" priority="152" stopIfTrue="1" operator="equal">
      <formula>"Non conforme"</formula>
    </cfRule>
  </conditionalFormatting>
  <conditionalFormatting sqref="R311 T311">
    <cfRule type="cellIs" dxfId="396" priority="150" stopIfTrue="1" operator="greaterThan">
      <formula>0</formula>
    </cfRule>
  </conditionalFormatting>
  <conditionalFormatting sqref="S312">
    <cfRule type="cellIs" dxfId="395" priority="148" stopIfTrue="1" operator="equal">
      <formula>"Conforme"</formula>
    </cfRule>
    <cfRule type="cellIs" dxfId="394" priority="149" stopIfTrue="1" operator="equal">
      <formula>"Non conforme"</formula>
    </cfRule>
  </conditionalFormatting>
  <conditionalFormatting sqref="R312 T312">
    <cfRule type="cellIs" dxfId="393" priority="147" stopIfTrue="1" operator="greaterThan">
      <formula>0</formula>
    </cfRule>
  </conditionalFormatting>
  <conditionalFormatting sqref="S313">
    <cfRule type="cellIs" dxfId="392" priority="145" stopIfTrue="1" operator="equal">
      <formula>"Conforme"</formula>
    </cfRule>
    <cfRule type="cellIs" dxfId="391" priority="146" stopIfTrue="1" operator="equal">
      <formula>"Non conforme"</formula>
    </cfRule>
  </conditionalFormatting>
  <conditionalFormatting sqref="R313 T313">
    <cfRule type="cellIs" dxfId="390" priority="144" stopIfTrue="1" operator="greaterThan">
      <formula>0</formula>
    </cfRule>
  </conditionalFormatting>
  <conditionalFormatting sqref="S314:S315">
    <cfRule type="cellIs" dxfId="389" priority="142" stopIfTrue="1" operator="equal">
      <formula>"Conforme"</formula>
    </cfRule>
    <cfRule type="cellIs" dxfId="388" priority="143" stopIfTrue="1" operator="equal">
      <formula>"Non conforme"</formula>
    </cfRule>
  </conditionalFormatting>
  <conditionalFormatting sqref="R314:R315 T314:T315">
    <cfRule type="cellIs" dxfId="387" priority="141" stopIfTrue="1" operator="greaterThan">
      <formula>0</formula>
    </cfRule>
  </conditionalFormatting>
  <conditionalFormatting sqref="S316">
    <cfRule type="cellIs" dxfId="386" priority="139" stopIfTrue="1" operator="equal">
      <formula>"Conforme"</formula>
    </cfRule>
    <cfRule type="cellIs" dxfId="385" priority="140" stopIfTrue="1" operator="equal">
      <formula>"Non conforme"</formula>
    </cfRule>
  </conditionalFormatting>
  <conditionalFormatting sqref="R316 T316">
    <cfRule type="cellIs" dxfId="384" priority="138" stopIfTrue="1" operator="greaterThan">
      <formula>0</formula>
    </cfRule>
  </conditionalFormatting>
  <conditionalFormatting sqref="S317">
    <cfRule type="cellIs" dxfId="383" priority="136" stopIfTrue="1" operator="equal">
      <formula>"Conforme"</formula>
    </cfRule>
    <cfRule type="cellIs" dxfId="382" priority="137" stopIfTrue="1" operator="equal">
      <formula>"Non conforme"</formula>
    </cfRule>
  </conditionalFormatting>
  <conditionalFormatting sqref="R317 T317">
    <cfRule type="cellIs" dxfId="381" priority="135" stopIfTrue="1" operator="greaterThan">
      <formula>0</formula>
    </cfRule>
  </conditionalFormatting>
  <conditionalFormatting sqref="S318">
    <cfRule type="cellIs" dxfId="380" priority="133" stopIfTrue="1" operator="equal">
      <formula>"Conforme"</formula>
    </cfRule>
    <cfRule type="cellIs" dxfId="379" priority="134" stopIfTrue="1" operator="equal">
      <formula>"Non conforme"</formula>
    </cfRule>
  </conditionalFormatting>
  <conditionalFormatting sqref="R318 T318">
    <cfRule type="cellIs" dxfId="378" priority="132" stopIfTrue="1" operator="greaterThan">
      <formula>0</formula>
    </cfRule>
  </conditionalFormatting>
  <conditionalFormatting sqref="S319">
    <cfRule type="cellIs" dxfId="377" priority="130" stopIfTrue="1" operator="equal">
      <formula>"Conforme"</formula>
    </cfRule>
    <cfRule type="cellIs" dxfId="376" priority="131" stopIfTrue="1" operator="equal">
      <formula>"Non conforme"</formula>
    </cfRule>
  </conditionalFormatting>
  <conditionalFormatting sqref="R319 T319">
    <cfRule type="cellIs" dxfId="375" priority="129" stopIfTrue="1" operator="greaterThan">
      <formula>0</formula>
    </cfRule>
  </conditionalFormatting>
  <conditionalFormatting sqref="S320:S321">
    <cfRule type="cellIs" dxfId="374" priority="127" stopIfTrue="1" operator="equal">
      <formula>"Conforme"</formula>
    </cfRule>
    <cfRule type="cellIs" dxfId="373" priority="128" stopIfTrue="1" operator="equal">
      <formula>"Non conforme"</formula>
    </cfRule>
  </conditionalFormatting>
  <conditionalFormatting sqref="R320:R321 T320:T321">
    <cfRule type="cellIs" dxfId="372" priority="126" stopIfTrue="1" operator="greaterThan">
      <formula>0</formula>
    </cfRule>
  </conditionalFormatting>
  <conditionalFormatting sqref="S322">
    <cfRule type="cellIs" dxfId="371" priority="124" stopIfTrue="1" operator="equal">
      <formula>"Conforme"</formula>
    </cfRule>
    <cfRule type="cellIs" dxfId="370" priority="125" stopIfTrue="1" operator="equal">
      <formula>"Non conforme"</formula>
    </cfRule>
  </conditionalFormatting>
  <conditionalFormatting sqref="R322 T322">
    <cfRule type="cellIs" dxfId="369" priority="123" stopIfTrue="1" operator="greaterThan">
      <formula>0</formula>
    </cfRule>
  </conditionalFormatting>
  <conditionalFormatting sqref="S323">
    <cfRule type="cellIs" dxfId="368" priority="121" stopIfTrue="1" operator="equal">
      <formula>"Conforme"</formula>
    </cfRule>
    <cfRule type="cellIs" dxfId="367" priority="122" stopIfTrue="1" operator="equal">
      <formula>"Non conforme"</formula>
    </cfRule>
  </conditionalFormatting>
  <conditionalFormatting sqref="R323 T323">
    <cfRule type="cellIs" dxfId="366" priority="120" stopIfTrue="1" operator="greaterThan">
      <formula>0</formula>
    </cfRule>
  </conditionalFormatting>
  <conditionalFormatting sqref="S324">
    <cfRule type="cellIs" dxfId="365" priority="118" stopIfTrue="1" operator="equal">
      <formula>"Conforme"</formula>
    </cfRule>
    <cfRule type="cellIs" dxfId="364" priority="119" stopIfTrue="1" operator="equal">
      <formula>"Non conforme"</formula>
    </cfRule>
  </conditionalFormatting>
  <conditionalFormatting sqref="R324 T324">
    <cfRule type="cellIs" dxfId="363" priority="117" stopIfTrue="1" operator="greaterThan">
      <formula>0</formula>
    </cfRule>
  </conditionalFormatting>
  <conditionalFormatting sqref="S325">
    <cfRule type="cellIs" dxfId="362" priority="115" stopIfTrue="1" operator="equal">
      <formula>"Conforme"</formula>
    </cfRule>
    <cfRule type="cellIs" dxfId="361" priority="116" stopIfTrue="1" operator="equal">
      <formula>"Non conforme"</formula>
    </cfRule>
  </conditionalFormatting>
  <conditionalFormatting sqref="R325 T325">
    <cfRule type="cellIs" dxfId="360" priority="114" stopIfTrue="1" operator="greaterThan">
      <formula>0</formula>
    </cfRule>
  </conditionalFormatting>
  <conditionalFormatting sqref="S326">
    <cfRule type="cellIs" dxfId="359" priority="112" stopIfTrue="1" operator="equal">
      <formula>"Conforme"</formula>
    </cfRule>
    <cfRule type="cellIs" dxfId="358" priority="113" stopIfTrue="1" operator="equal">
      <formula>"Non conforme"</formula>
    </cfRule>
  </conditionalFormatting>
  <conditionalFormatting sqref="R326 T326">
    <cfRule type="cellIs" dxfId="357" priority="111" stopIfTrue="1" operator="greaterThan">
      <formula>0</formula>
    </cfRule>
  </conditionalFormatting>
  <conditionalFormatting sqref="S327">
    <cfRule type="cellIs" dxfId="356" priority="109" stopIfTrue="1" operator="equal">
      <formula>"Conforme"</formula>
    </cfRule>
    <cfRule type="cellIs" dxfId="355" priority="110" stopIfTrue="1" operator="equal">
      <formula>"Non conforme"</formula>
    </cfRule>
  </conditionalFormatting>
  <conditionalFormatting sqref="R327 T327">
    <cfRule type="cellIs" dxfId="354" priority="108" stopIfTrue="1" operator="greaterThan">
      <formula>0</formula>
    </cfRule>
  </conditionalFormatting>
  <conditionalFormatting sqref="S328">
    <cfRule type="cellIs" dxfId="353" priority="106" stopIfTrue="1" operator="equal">
      <formula>"Conforme"</formula>
    </cfRule>
    <cfRule type="cellIs" dxfId="352" priority="107" stopIfTrue="1" operator="equal">
      <formula>"Non conforme"</formula>
    </cfRule>
  </conditionalFormatting>
  <conditionalFormatting sqref="R328 T328">
    <cfRule type="cellIs" dxfId="351" priority="105" stopIfTrue="1" operator="greaterThan">
      <formula>0</formula>
    </cfRule>
  </conditionalFormatting>
  <conditionalFormatting sqref="S329">
    <cfRule type="cellIs" dxfId="350" priority="103" stopIfTrue="1" operator="equal">
      <formula>"Conforme"</formula>
    </cfRule>
    <cfRule type="cellIs" dxfId="349" priority="104" stopIfTrue="1" operator="equal">
      <formula>"Non conforme"</formula>
    </cfRule>
  </conditionalFormatting>
  <conditionalFormatting sqref="R329 T329">
    <cfRule type="cellIs" dxfId="348" priority="102" stopIfTrue="1" operator="greaterThan">
      <formula>0</formula>
    </cfRule>
  </conditionalFormatting>
  <conditionalFormatting sqref="S330">
    <cfRule type="cellIs" dxfId="347" priority="100" stopIfTrue="1" operator="equal">
      <formula>"Conforme"</formula>
    </cfRule>
    <cfRule type="cellIs" dxfId="346" priority="101" stopIfTrue="1" operator="equal">
      <formula>"Non conforme"</formula>
    </cfRule>
  </conditionalFormatting>
  <conditionalFormatting sqref="R330 T330">
    <cfRule type="cellIs" dxfId="345" priority="99" stopIfTrue="1" operator="greaterThan">
      <formula>0</formula>
    </cfRule>
  </conditionalFormatting>
  <conditionalFormatting sqref="S331:S335">
    <cfRule type="cellIs" dxfId="344" priority="97" stopIfTrue="1" operator="equal">
      <formula>"Conforme"</formula>
    </cfRule>
    <cfRule type="cellIs" dxfId="343" priority="98" stopIfTrue="1" operator="equal">
      <formula>"Non conforme"</formula>
    </cfRule>
  </conditionalFormatting>
  <conditionalFormatting sqref="R331:R335 T331:T335">
    <cfRule type="cellIs" dxfId="342" priority="96" stopIfTrue="1" operator="greaterThan">
      <formula>0</formula>
    </cfRule>
  </conditionalFormatting>
  <conditionalFormatting sqref="S336">
    <cfRule type="cellIs" dxfId="341" priority="94" stopIfTrue="1" operator="equal">
      <formula>"Conforme"</formula>
    </cfRule>
    <cfRule type="cellIs" dxfId="340" priority="95" stopIfTrue="1" operator="equal">
      <formula>"Non conforme"</formula>
    </cfRule>
  </conditionalFormatting>
  <conditionalFormatting sqref="R336 T336">
    <cfRule type="cellIs" dxfId="339" priority="93" stopIfTrue="1" operator="greaterThan">
      <formula>0</formula>
    </cfRule>
  </conditionalFormatting>
  <conditionalFormatting sqref="S337">
    <cfRule type="cellIs" dxfId="338" priority="91" stopIfTrue="1" operator="equal">
      <formula>"Conforme"</formula>
    </cfRule>
    <cfRule type="cellIs" dxfId="337" priority="92" stopIfTrue="1" operator="equal">
      <formula>"Non conforme"</formula>
    </cfRule>
  </conditionalFormatting>
  <conditionalFormatting sqref="R337 T337">
    <cfRule type="cellIs" dxfId="336" priority="90" stopIfTrue="1" operator="greaterThan">
      <formula>0</formula>
    </cfRule>
  </conditionalFormatting>
  <conditionalFormatting sqref="S338">
    <cfRule type="cellIs" dxfId="335" priority="88" stopIfTrue="1" operator="equal">
      <formula>"Conforme"</formula>
    </cfRule>
    <cfRule type="cellIs" dxfId="334" priority="89" stopIfTrue="1" operator="equal">
      <formula>"Non conforme"</formula>
    </cfRule>
  </conditionalFormatting>
  <conditionalFormatting sqref="R338 T338">
    <cfRule type="cellIs" dxfId="333" priority="87" stopIfTrue="1" operator="greaterThan">
      <formula>0</formula>
    </cfRule>
  </conditionalFormatting>
  <conditionalFormatting sqref="S339">
    <cfRule type="cellIs" dxfId="332" priority="85" stopIfTrue="1" operator="equal">
      <formula>"Conforme"</formula>
    </cfRule>
    <cfRule type="cellIs" dxfId="331" priority="86" stopIfTrue="1" operator="equal">
      <formula>"Non conforme"</formula>
    </cfRule>
  </conditionalFormatting>
  <conditionalFormatting sqref="R339 T339">
    <cfRule type="cellIs" dxfId="330" priority="84" stopIfTrue="1" operator="greaterThan">
      <formula>0</formula>
    </cfRule>
  </conditionalFormatting>
  <conditionalFormatting sqref="S340">
    <cfRule type="cellIs" dxfId="329" priority="82" stopIfTrue="1" operator="equal">
      <formula>"Conforme"</formula>
    </cfRule>
    <cfRule type="cellIs" dxfId="328" priority="83" stopIfTrue="1" operator="equal">
      <formula>"Non conforme"</formula>
    </cfRule>
  </conditionalFormatting>
  <conditionalFormatting sqref="R340 T340">
    <cfRule type="cellIs" dxfId="327" priority="81" stopIfTrue="1" operator="greaterThan">
      <formula>0</formula>
    </cfRule>
  </conditionalFormatting>
  <conditionalFormatting sqref="S341">
    <cfRule type="cellIs" dxfId="326" priority="79" stopIfTrue="1" operator="equal">
      <formula>"Conforme"</formula>
    </cfRule>
    <cfRule type="cellIs" dxfId="325" priority="80" stopIfTrue="1" operator="equal">
      <formula>"Non conforme"</formula>
    </cfRule>
  </conditionalFormatting>
  <conditionalFormatting sqref="R341 T341">
    <cfRule type="cellIs" dxfId="324" priority="78" stopIfTrue="1" operator="greaterThan">
      <formula>0</formula>
    </cfRule>
  </conditionalFormatting>
  <conditionalFormatting sqref="S342">
    <cfRule type="cellIs" dxfId="323" priority="76" stopIfTrue="1" operator="equal">
      <formula>"Conforme"</formula>
    </cfRule>
    <cfRule type="cellIs" dxfId="322" priority="77" stopIfTrue="1" operator="equal">
      <formula>"Non conforme"</formula>
    </cfRule>
  </conditionalFormatting>
  <conditionalFormatting sqref="R342 T342">
    <cfRule type="cellIs" dxfId="321" priority="75" stopIfTrue="1" operator="greaterThan">
      <formula>0</formula>
    </cfRule>
  </conditionalFormatting>
  <conditionalFormatting sqref="S343">
    <cfRule type="cellIs" dxfId="320" priority="73" stopIfTrue="1" operator="equal">
      <formula>"Conforme"</formula>
    </cfRule>
    <cfRule type="cellIs" dxfId="319" priority="74" stopIfTrue="1" operator="equal">
      <formula>"Non conforme"</formula>
    </cfRule>
  </conditionalFormatting>
  <conditionalFormatting sqref="R343 T343">
    <cfRule type="cellIs" dxfId="318" priority="72" stopIfTrue="1" operator="greaterThan">
      <formula>0</formula>
    </cfRule>
  </conditionalFormatting>
  <conditionalFormatting sqref="S344:S345">
    <cfRule type="cellIs" dxfId="317" priority="70" stopIfTrue="1" operator="equal">
      <formula>"Conforme"</formula>
    </cfRule>
    <cfRule type="cellIs" dxfId="316" priority="71" stopIfTrue="1" operator="equal">
      <formula>"Non conforme"</formula>
    </cfRule>
  </conditionalFormatting>
  <conditionalFormatting sqref="R344:R345 T344:T345">
    <cfRule type="cellIs" dxfId="315" priority="69" stopIfTrue="1" operator="greaterThan">
      <formula>0</formula>
    </cfRule>
  </conditionalFormatting>
  <conditionalFormatting sqref="S346">
    <cfRule type="cellIs" dxfId="314" priority="67" stopIfTrue="1" operator="equal">
      <formula>"Conforme"</formula>
    </cfRule>
    <cfRule type="cellIs" dxfId="313" priority="68" stopIfTrue="1" operator="equal">
      <formula>"Non conforme"</formula>
    </cfRule>
  </conditionalFormatting>
  <conditionalFormatting sqref="R346 T346">
    <cfRule type="cellIs" dxfId="312" priority="66" stopIfTrue="1" operator="greaterThan">
      <formula>0</formula>
    </cfRule>
  </conditionalFormatting>
  <conditionalFormatting sqref="S347:S349">
    <cfRule type="cellIs" dxfId="311" priority="64" stopIfTrue="1" operator="equal">
      <formula>"Conforme"</formula>
    </cfRule>
    <cfRule type="cellIs" dxfId="310" priority="65" stopIfTrue="1" operator="equal">
      <formula>"Non conforme"</formula>
    </cfRule>
  </conditionalFormatting>
  <conditionalFormatting sqref="R347:R349 T347:T349">
    <cfRule type="cellIs" dxfId="309" priority="63" stopIfTrue="1" operator="greaterThan">
      <formula>0</formula>
    </cfRule>
  </conditionalFormatting>
  <conditionalFormatting sqref="S350">
    <cfRule type="cellIs" dxfId="308" priority="61" stopIfTrue="1" operator="equal">
      <formula>"Conforme"</formula>
    </cfRule>
    <cfRule type="cellIs" dxfId="307" priority="62" stopIfTrue="1" operator="equal">
      <formula>"Non conforme"</formula>
    </cfRule>
  </conditionalFormatting>
  <conditionalFormatting sqref="R350 T350">
    <cfRule type="cellIs" dxfId="306" priority="60" stopIfTrue="1" operator="greaterThan">
      <formula>0</formula>
    </cfRule>
  </conditionalFormatting>
  <conditionalFormatting sqref="S351">
    <cfRule type="cellIs" dxfId="305" priority="58" stopIfTrue="1" operator="equal">
      <formula>"Conforme"</formula>
    </cfRule>
    <cfRule type="cellIs" dxfId="304" priority="59" stopIfTrue="1" operator="equal">
      <formula>"Non conforme"</formula>
    </cfRule>
  </conditionalFormatting>
  <conditionalFormatting sqref="R351 T351">
    <cfRule type="cellIs" dxfId="303" priority="57" stopIfTrue="1" operator="greaterThan">
      <formula>0</formula>
    </cfRule>
  </conditionalFormatting>
  <conditionalFormatting sqref="S352:S353">
    <cfRule type="cellIs" dxfId="302" priority="55" stopIfTrue="1" operator="equal">
      <formula>"Conforme"</formula>
    </cfRule>
    <cfRule type="cellIs" dxfId="301" priority="56" stopIfTrue="1" operator="equal">
      <formula>"Non conforme"</formula>
    </cfRule>
  </conditionalFormatting>
  <conditionalFormatting sqref="R352:R353 T352:T353">
    <cfRule type="cellIs" dxfId="300" priority="54" stopIfTrue="1" operator="greaterThan">
      <formula>0</formula>
    </cfRule>
  </conditionalFormatting>
  <conditionalFormatting sqref="S354">
    <cfRule type="cellIs" dxfId="299" priority="52" stopIfTrue="1" operator="equal">
      <formula>"Conforme"</formula>
    </cfRule>
    <cfRule type="cellIs" dxfId="298" priority="53" stopIfTrue="1" operator="equal">
      <formula>"Non conforme"</formula>
    </cfRule>
  </conditionalFormatting>
  <conditionalFormatting sqref="R354 T354">
    <cfRule type="cellIs" dxfId="297" priority="51" stopIfTrue="1" operator="greaterThan">
      <formula>0</formula>
    </cfRule>
  </conditionalFormatting>
  <conditionalFormatting sqref="S355">
    <cfRule type="cellIs" dxfId="296" priority="49" stopIfTrue="1" operator="equal">
      <formula>"Conforme"</formula>
    </cfRule>
    <cfRule type="cellIs" dxfId="295" priority="50" stopIfTrue="1" operator="equal">
      <formula>"Non conforme"</formula>
    </cfRule>
  </conditionalFormatting>
  <conditionalFormatting sqref="R355 T355">
    <cfRule type="cellIs" dxfId="294" priority="48" stopIfTrue="1" operator="greaterThan">
      <formula>0</formula>
    </cfRule>
  </conditionalFormatting>
  <conditionalFormatting sqref="S356">
    <cfRule type="cellIs" dxfId="293" priority="46" stopIfTrue="1" operator="equal">
      <formula>"Conforme"</formula>
    </cfRule>
    <cfRule type="cellIs" dxfId="292" priority="47" stopIfTrue="1" operator="equal">
      <formula>"Non conforme"</formula>
    </cfRule>
  </conditionalFormatting>
  <conditionalFormatting sqref="R356 T356">
    <cfRule type="cellIs" dxfId="291" priority="45" stopIfTrue="1" operator="greaterThan">
      <formula>0</formula>
    </cfRule>
  </conditionalFormatting>
  <conditionalFormatting sqref="S357">
    <cfRule type="cellIs" dxfId="290" priority="43" stopIfTrue="1" operator="equal">
      <formula>"Conforme"</formula>
    </cfRule>
    <cfRule type="cellIs" dxfId="289" priority="44" stopIfTrue="1" operator="equal">
      <formula>"Non conforme"</formula>
    </cfRule>
  </conditionalFormatting>
  <conditionalFormatting sqref="R357 T357">
    <cfRule type="cellIs" dxfId="288" priority="42" stopIfTrue="1" operator="greaterThan">
      <formula>0</formula>
    </cfRule>
  </conditionalFormatting>
  <conditionalFormatting sqref="S358">
    <cfRule type="cellIs" dxfId="287" priority="40" stopIfTrue="1" operator="equal">
      <formula>"Conforme"</formula>
    </cfRule>
    <cfRule type="cellIs" dxfId="286" priority="41" stopIfTrue="1" operator="equal">
      <formula>"Non conforme"</formula>
    </cfRule>
  </conditionalFormatting>
  <conditionalFormatting sqref="R358 T358">
    <cfRule type="cellIs" dxfId="285" priority="39" stopIfTrue="1" operator="greaterThan">
      <formula>0</formula>
    </cfRule>
  </conditionalFormatting>
  <conditionalFormatting sqref="S359:S361">
    <cfRule type="cellIs" dxfId="284" priority="37" stopIfTrue="1" operator="equal">
      <formula>"Conforme"</formula>
    </cfRule>
    <cfRule type="cellIs" dxfId="283" priority="38" stopIfTrue="1" operator="equal">
      <formula>"Non conforme"</formula>
    </cfRule>
  </conditionalFormatting>
  <conditionalFormatting sqref="R359:R361 T359:T361">
    <cfRule type="cellIs" dxfId="282" priority="36" stopIfTrue="1" operator="greaterThan">
      <formula>0</formula>
    </cfRule>
  </conditionalFormatting>
  <conditionalFormatting sqref="S362">
    <cfRule type="cellIs" dxfId="281" priority="34" stopIfTrue="1" operator="equal">
      <formula>"Conforme"</formula>
    </cfRule>
    <cfRule type="cellIs" dxfId="280" priority="35" stopIfTrue="1" operator="equal">
      <formula>"Non conforme"</formula>
    </cfRule>
  </conditionalFormatting>
  <conditionalFormatting sqref="R362 T362">
    <cfRule type="cellIs" dxfId="279" priority="33" stopIfTrue="1" operator="greaterThan">
      <formula>0</formula>
    </cfRule>
  </conditionalFormatting>
  <conditionalFormatting sqref="S363">
    <cfRule type="cellIs" dxfId="278" priority="31" stopIfTrue="1" operator="equal">
      <formula>"Conforme"</formula>
    </cfRule>
    <cfRule type="cellIs" dxfId="277" priority="32" stopIfTrue="1" operator="equal">
      <formula>"Non conforme"</formula>
    </cfRule>
  </conditionalFormatting>
  <conditionalFormatting sqref="R363 T363">
    <cfRule type="cellIs" dxfId="276" priority="30" stopIfTrue="1" operator="greaterThan">
      <formula>0</formula>
    </cfRule>
  </conditionalFormatting>
  <conditionalFormatting sqref="S364">
    <cfRule type="cellIs" dxfId="275" priority="28" stopIfTrue="1" operator="equal">
      <formula>"Conforme"</formula>
    </cfRule>
    <cfRule type="cellIs" dxfId="274" priority="29" stopIfTrue="1" operator="equal">
      <formula>"Non conforme"</formula>
    </cfRule>
  </conditionalFormatting>
  <conditionalFormatting sqref="R364 T364">
    <cfRule type="cellIs" dxfId="273" priority="27" stopIfTrue="1" operator="greaterThan">
      <formula>0</formula>
    </cfRule>
  </conditionalFormatting>
  <conditionalFormatting sqref="S365">
    <cfRule type="cellIs" dxfId="272" priority="25" stopIfTrue="1" operator="equal">
      <formula>"Conforme"</formula>
    </cfRule>
    <cfRule type="cellIs" dxfId="271" priority="26" stopIfTrue="1" operator="equal">
      <formula>"Non conforme"</formula>
    </cfRule>
  </conditionalFormatting>
  <conditionalFormatting sqref="R365 T365">
    <cfRule type="cellIs" dxfId="270" priority="24" stopIfTrue="1" operator="greaterThan">
      <formula>0</formula>
    </cfRule>
  </conditionalFormatting>
  <conditionalFormatting sqref="S366:S386">
    <cfRule type="cellIs" dxfId="269" priority="22" stopIfTrue="1" operator="equal">
      <formula>"Conforme"</formula>
    </cfRule>
    <cfRule type="cellIs" dxfId="268" priority="23" stopIfTrue="1" operator="equal">
      <formula>"Non conforme"</formula>
    </cfRule>
  </conditionalFormatting>
  <conditionalFormatting sqref="R366:R369 T366:T369">
    <cfRule type="cellIs" dxfId="267" priority="21" stopIfTrue="1" operator="greaterThan">
      <formula>0</formula>
    </cfRule>
  </conditionalFormatting>
  <conditionalFormatting sqref="R370 T370">
    <cfRule type="cellIs" dxfId="266" priority="18" stopIfTrue="1" operator="greaterThan">
      <formula>0</formula>
    </cfRule>
  </conditionalFormatting>
  <conditionalFormatting sqref="R371:R386 T371:T386">
    <cfRule type="cellIs" dxfId="265" priority="15" stopIfTrue="1" operator="greaterThan">
      <formula>0</formula>
    </cfRule>
  </conditionalFormatting>
  <conditionalFormatting sqref="R91 T91">
    <cfRule type="cellIs" dxfId="264" priority="14" stopIfTrue="1" operator="greaterThan">
      <formula>0</formula>
    </cfRule>
  </conditionalFormatting>
  <conditionalFormatting sqref="S124">
    <cfRule type="cellIs" dxfId="263" priority="10" stopIfTrue="1" operator="equal">
      <formula>"Conforme"</formula>
    </cfRule>
    <cfRule type="cellIs" dxfId="262" priority="11" stopIfTrue="1" operator="equal">
      <formula>"Non conforme"</formula>
    </cfRule>
  </conditionalFormatting>
  <conditionalFormatting sqref="R124 T124">
    <cfRule type="cellIs" dxfId="261" priority="9" stopIfTrue="1" operator="greaterThan">
      <formula>0</formula>
    </cfRule>
  </conditionalFormatting>
  <conditionalFormatting sqref="R124 T124">
    <cfRule type="cellIs" dxfId="260" priority="8" stopIfTrue="1" operator="greaterThan">
      <formula>0</formula>
    </cfRule>
  </conditionalFormatting>
  <conditionalFormatting sqref="R238 T238">
    <cfRule type="cellIs" dxfId="259" priority="1" stopIfTrue="1" operator="greaterThan">
      <formula>0</formula>
    </cfRule>
  </conditionalFormatting>
  <conditionalFormatting sqref="S238">
    <cfRule type="cellIs" dxfId="258" priority="2" stopIfTrue="1" operator="equal">
      <formula>"Conforme"</formula>
    </cfRule>
    <cfRule type="cellIs" dxfId="257" priority="3" stopIfTrue="1" operator="equal">
      <formula>"Non conforme"</formula>
    </cfRule>
  </conditionalFormatting>
  <dataValidations count="1">
    <dataValidation type="list" allowBlank="1" showInputMessage="1" showErrorMessage="1" sqref="S6:S386">
      <formula1>"Conforme,Non conforme,Sans réponse"</formula1>
    </dataValidation>
  </dataValidations>
  <printOptions horizontalCentered="1"/>
  <pageMargins left="0.35433070866141736" right="0.27559055118110237" top="0.39370078740157483" bottom="0.39370078740157483" header="0.19685039370078741" footer="0.19685039370078741"/>
  <pageSetup paperSize="9" scale="86" fitToHeight="0" orientation="landscape" r:id="rId1"/>
  <headerFooter alignWithMargins="0">
    <oddHeader>&amp;C&amp;"Calibri,Gras"&amp;10SDET V6.4 Grilles de conformité</oddHeader>
    <oddFooter>&amp;L&amp;10&amp;D&amp;R&amp;10&amp;P /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pageSetUpPr fitToPage="1"/>
  </sheetPr>
  <dimension ref="A1:AE180"/>
  <sheetViews>
    <sheetView zoomScaleNormal="100" workbookViewId="0">
      <pane xSplit="8" ySplit="5" topLeftCell="I171" activePane="bottomRight" state="frozen"/>
      <selection pane="topRight" activeCell="B16" sqref="B16:H16"/>
      <selection pane="bottomLeft" activeCell="B16" sqref="B16:H16"/>
      <selection pane="bottomRight" activeCell="F181" sqref="F181"/>
    </sheetView>
  </sheetViews>
  <sheetFormatPr baseColWidth="10" defaultColWidth="11.42578125" defaultRowHeight="15" x14ac:dyDescent="0.25"/>
  <cols>
    <col min="1" max="1" width="11.5703125" style="18" customWidth="1"/>
    <col min="2" max="2" width="6.42578125" style="18" customWidth="1"/>
    <col min="3" max="3" width="16.42578125" style="61" customWidth="1"/>
    <col min="4" max="4" width="67" style="34" customWidth="1"/>
    <col min="5" max="5" width="14.5703125" style="65" bestFit="1" customWidth="1"/>
    <col min="6" max="6" width="8" style="65" customWidth="1"/>
    <col min="7" max="7" width="19.140625" style="35" customWidth="1"/>
    <col min="8" max="8" width="9.42578125" style="36" customWidth="1"/>
    <col min="9" max="9" width="14.7109375" style="35" bestFit="1" customWidth="1"/>
    <col min="10" max="10" width="7.28515625" style="35" customWidth="1"/>
    <col min="11" max="13" width="11.85546875" style="35" hidden="1" customWidth="1"/>
    <col min="14" max="14" width="18.5703125" style="18" hidden="1" customWidth="1"/>
    <col min="15" max="15" width="32.7109375" style="18" hidden="1" customWidth="1"/>
    <col min="16" max="16" width="1.28515625" style="16" customWidth="1"/>
    <col min="17" max="18" width="13.7109375" style="18" customWidth="1"/>
    <col min="19" max="19" width="55.7109375" style="18" customWidth="1"/>
    <col min="20" max="24" width="3.28515625" style="37" customWidth="1"/>
    <col min="25" max="30" width="9.140625" style="18" customWidth="1"/>
    <col min="31" max="31" width="10.5703125" style="18" customWidth="1"/>
    <col min="32" max="16384" width="11.42578125" style="18"/>
  </cols>
  <sheetData>
    <row r="1" spans="1:31" x14ac:dyDescent="0.25">
      <c r="A1" s="79"/>
      <c r="B1" s="79"/>
      <c r="C1" s="57"/>
      <c r="D1" s="63"/>
      <c r="E1" s="63"/>
      <c r="F1" s="63"/>
      <c r="G1" s="14"/>
      <c r="H1" s="15"/>
      <c r="I1" s="57"/>
      <c r="J1" s="57"/>
      <c r="K1" s="57"/>
      <c r="L1" s="57"/>
      <c r="M1" s="57"/>
      <c r="N1" s="79"/>
      <c r="O1" s="79"/>
      <c r="Q1" s="79"/>
      <c r="R1" s="79"/>
      <c r="S1" s="79"/>
      <c r="T1" s="17"/>
      <c r="U1" s="17"/>
      <c r="V1" s="17"/>
      <c r="W1" s="17"/>
      <c r="X1" s="17"/>
      <c r="Y1" s="80"/>
      <c r="Z1" s="80"/>
      <c r="AA1" s="80"/>
      <c r="AB1" s="80"/>
      <c r="AC1" s="80"/>
      <c r="AD1" s="80"/>
      <c r="AE1" s="80"/>
    </row>
    <row r="2" spans="1:31" s="24" customFormat="1" ht="39.950000000000003" customHeight="1" x14ac:dyDescent="0.25">
      <c r="A2" s="19"/>
      <c r="B2" s="19"/>
      <c r="C2" s="58"/>
      <c r="D2" s="19" t="s">
        <v>495</v>
      </c>
      <c r="E2" s="62"/>
      <c r="F2" s="62"/>
      <c r="G2" s="20"/>
      <c r="H2" s="20"/>
      <c r="I2" s="19"/>
      <c r="J2" s="19"/>
      <c r="K2" s="19"/>
      <c r="L2" s="19"/>
      <c r="M2" s="19"/>
      <c r="N2" s="19"/>
      <c r="O2" s="19"/>
      <c r="P2" s="21"/>
      <c r="Q2" s="19"/>
      <c r="R2" s="22"/>
      <c r="S2" s="22"/>
      <c r="T2" s="23"/>
      <c r="U2" s="23"/>
      <c r="V2" s="23"/>
      <c r="W2" s="23"/>
      <c r="X2" s="23"/>
      <c r="AE2" s="25"/>
    </row>
    <row r="3" spans="1:31" s="27" customFormat="1" ht="12" customHeight="1" x14ac:dyDescent="0.25">
      <c r="A3" s="109"/>
      <c r="B3" s="109"/>
      <c r="C3" s="109"/>
      <c r="D3" s="109"/>
      <c r="E3" s="41"/>
      <c r="F3" s="41"/>
      <c r="G3" s="57"/>
      <c r="H3" s="15"/>
      <c r="I3" s="57"/>
      <c r="J3" s="57"/>
      <c r="K3" s="57"/>
      <c r="L3" s="57"/>
      <c r="M3" s="57"/>
      <c r="N3" s="79"/>
      <c r="O3" s="79"/>
      <c r="P3" s="26"/>
      <c r="Q3" s="79"/>
      <c r="R3" s="79"/>
      <c r="S3" s="79"/>
      <c r="T3" s="17"/>
      <c r="U3" s="17"/>
      <c r="V3" s="17"/>
      <c r="W3" s="17"/>
      <c r="X3" s="17"/>
      <c r="Y3" s="80"/>
      <c r="Z3" s="80"/>
      <c r="AA3" s="80"/>
      <c r="AB3" s="80"/>
      <c r="AC3" s="80"/>
      <c r="AD3" s="80"/>
      <c r="AE3" s="80"/>
    </row>
    <row r="4" spans="1:31" s="24" customFormat="1" ht="25.15" customHeight="1" x14ac:dyDescent="0.25">
      <c r="A4" s="112" t="s">
        <v>6</v>
      </c>
      <c r="B4" s="110" t="s">
        <v>7</v>
      </c>
      <c r="C4" s="59"/>
      <c r="D4" s="77"/>
      <c r="E4" s="64"/>
      <c r="F4" s="64"/>
      <c r="G4" s="28"/>
      <c r="H4" s="29" t="s">
        <v>8</v>
      </c>
      <c r="I4" s="108" t="s">
        <v>9</v>
      </c>
      <c r="J4" s="108"/>
      <c r="K4" s="108" t="s">
        <v>10</v>
      </c>
      <c r="L4" s="108"/>
      <c r="M4" s="108"/>
      <c r="N4" s="108" t="s">
        <v>11</v>
      </c>
      <c r="O4" s="107" t="s">
        <v>12</v>
      </c>
      <c r="P4" s="30"/>
      <c r="Q4" s="106" t="s">
        <v>13</v>
      </c>
      <c r="R4" s="106"/>
      <c r="S4" s="106"/>
      <c r="T4" s="23"/>
      <c r="U4" s="23"/>
      <c r="V4" s="23"/>
      <c r="W4" s="23"/>
      <c r="X4" s="23"/>
    </row>
    <row r="5" spans="1:31" s="24" customFormat="1" ht="24.6" customHeight="1" x14ac:dyDescent="0.25">
      <c r="A5" s="113"/>
      <c r="B5" s="111"/>
      <c r="C5" s="47" t="s">
        <v>14</v>
      </c>
      <c r="D5" s="44" t="s">
        <v>15</v>
      </c>
      <c r="E5" s="47" t="s">
        <v>16</v>
      </c>
      <c r="F5" s="47" t="s">
        <v>17</v>
      </c>
      <c r="G5" s="48" t="s">
        <v>18</v>
      </c>
      <c r="H5" s="48" t="s">
        <v>19</v>
      </c>
      <c r="I5" s="49" t="s">
        <v>20</v>
      </c>
      <c r="J5" s="44" t="s">
        <v>21</v>
      </c>
      <c r="K5" s="31" t="s">
        <v>22</v>
      </c>
      <c r="L5" s="31" t="s">
        <v>23</v>
      </c>
      <c r="M5" s="31" t="s">
        <v>24</v>
      </c>
      <c r="N5" s="108"/>
      <c r="O5" s="107"/>
      <c r="P5" s="30"/>
      <c r="Q5" s="76" t="s">
        <v>25</v>
      </c>
      <c r="R5" s="76" t="s">
        <v>26</v>
      </c>
      <c r="S5" s="76" t="s">
        <v>27</v>
      </c>
      <c r="T5" s="23"/>
      <c r="U5" s="23"/>
      <c r="V5" s="23"/>
      <c r="W5" s="23"/>
      <c r="X5" s="23"/>
    </row>
    <row r="6" spans="1:31" s="24" customFormat="1" ht="25.5" x14ac:dyDescent="0.25">
      <c r="A6" s="66" t="s">
        <v>496</v>
      </c>
      <c r="B6" s="51" t="s">
        <v>29</v>
      </c>
      <c r="C6" s="53" t="s">
        <v>497</v>
      </c>
      <c r="D6" s="52" t="s">
        <v>498</v>
      </c>
      <c r="E6" s="53" t="s">
        <v>31</v>
      </c>
      <c r="F6" s="53" t="s">
        <v>31</v>
      </c>
      <c r="G6" s="54" t="s">
        <v>499</v>
      </c>
      <c r="H6" s="46" t="s">
        <v>33</v>
      </c>
      <c r="I6" s="54" t="s">
        <v>500</v>
      </c>
      <c r="J6" s="32" t="s">
        <v>501</v>
      </c>
      <c r="K6" s="43"/>
      <c r="L6" s="43"/>
      <c r="M6" s="42"/>
      <c r="N6" s="42"/>
      <c r="O6" s="33"/>
      <c r="P6" s="40"/>
      <c r="Q6" s="11"/>
      <c r="R6" s="13" t="s">
        <v>36</v>
      </c>
      <c r="S6" s="11"/>
      <c r="T6" s="23"/>
      <c r="U6" s="23"/>
      <c r="V6" s="23"/>
      <c r="W6" s="23"/>
      <c r="X6" s="23"/>
    </row>
    <row r="7" spans="1:31" s="24" customFormat="1" ht="89.25" x14ac:dyDescent="0.25">
      <c r="A7" s="66" t="s">
        <v>502</v>
      </c>
      <c r="B7" s="51" t="s">
        <v>29</v>
      </c>
      <c r="C7" s="53" t="s">
        <v>497</v>
      </c>
      <c r="D7" s="52" t="s">
        <v>503</v>
      </c>
      <c r="E7" s="53" t="s">
        <v>31</v>
      </c>
      <c r="F7" s="53" t="s">
        <v>31</v>
      </c>
      <c r="G7" s="54" t="s">
        <v>499</v>
      </c>
      <c r="H7" s="46" t="s">
        <v>33</v>
      </c>
      <c r="I7" s="54" t="s">
        <v>500</v>
      </c>
      <c r="J7" s="32" t="s">
        <v>501</v>
      </c>
      <c r="K7" s="43"/>
      <c r="L7" s="43"/>
      <c r="M7" s="42"/>
      <c r="N7" s="42"/>
      <c r="O7" s="33"/>
      <c r="P7" s="40"/>
      <c r="Q7" s="11"/>
      <c r="R7" s="13" t="s">
        <v>36</v>
      </c>
      <c r="S7" s="11"/>
      <c r="T7" s="23"/>
      <c r="U7" s="23"/>
      <c r="V7" s="23"/>
      <c r="W7" s="23"/>
      <c r="X7" s="23"/>
    </row>
    <row r="8" spans="1:31" s="24" customFormat="1" ht="38.25" x14ac:dyDescent="0.25">
      <c r="A8" s="66" t="s">
        <v>504</v>
      </c>
      <c r="B8" s="51" t="s">
        <v>29</v>
      </c>
      <c r="C8" s="53" t="s">
        <v>497</v>
      </c>
      <c r="D8" s="52" t="s">
        <v>784</v>
      </c>
      <c r="E8" s="53" t="s">
        <v>31</v>
      </c>
      <c r="F8" s="53" t="s">
        <v>31</v>
      </c>
      <c r="G8" s="54" t="s">
        <v>499</v>
      </c>
      <c r="H8" s="46" t="s">
        <v>33</v>
      </c>
      <c r="I8" s="54" t="s">
        <v>500</v>
      </c>
      <c r="J8" s="32" t="s">
        <v>501</v>
      </c>
      <c r="K8" s="43"/>
      <c r="L8" s="43"/>
      <c r="M8" s="42"/>
      <c r="N8" s="42"/>
      <c r="O8" s="33"/>
      <c r="P8" s="40"/>
      <c r="Q8" s="11"/>
      <c r="R8" s="13" t="s">
        <v>36</v>
      </c>
      <c r="S8" s="11"/>
      <c r="T8" s="23"/>
      <c r="U8" s="23"/>
      <c r="V8" s="23"/>
      <c r="W8" s="23"/>
      <c r="X8" s="23"/>
    </row>
    <row r="9" spans="1:31" s="24" customFormat="1" ht="89.25" x14ac:dyDescent="0.25">
      <c r="A9" s="66" t="s">
        <v>505</v>
      </c>
      <c r="B9" s="51" t="s">
        <v>29</v>
      </c>
      <c r="C9" s="53" t="s">
        <v>497</v>
      </c>
      <c r="D9" s="52" t="s">
        <v>506</v>
      </c>
      <c r="E9" s="53" t="s">
        <v>110</v>
      </c>
      <c r="F9" s="53" t="s">
        <v>110</v>
      </c>
      <c r="G9" s="54" t="s">
        <v>499</v>
      </c>
      <c r="H9" s="46" t="s">
        <v>33</v>
      </c>
      <c r="I9" s="54" t="s">
        <v>500</v>
      </c>
      <c r="J9" s="32" t="s">
        <v>501</v>
      </c>
      <c r="K9" s="43"/>
      <c r="L9" s="43"/>
      <c r="M9" s="42"/>
      <c r="N9" s="42"/>
      <c r="O9" s="33"/>
      <c r="P9" s="40"/>
      <c r="Q9" s="11"/>
      <c r="R9" s="13" t="s">
        <v>36</v>
      </c>
      <c r="S9" s="11"/>
      <c r="T9" s="23"/>
      <c r="U9" s="23"/>
      <c r="V9" s="23"/>
      <c r="W9" s="23"/>
      <c r="X9" s="23"/>
    </row>
    <row r="10" spans="1:31" s="24" customFormat="1" ht="51" x14ac:dyDescent="0.25">
      <c r="A10" s="66" t="s">
        <v>507</v>
      </c>
      <c r="B10" s="51" t="s">
        <v>29</v>
      </c>
      <c r="C10" s="53" t="s">
        <v>497</v>
      </c>
      <c r="D10" s="52" t="s">
        <v>508</v>
      </c>
      <c r="E10" s="53" t="s">
        <v>31</v>
      </c>
      <c r="F10" s="53" t="s">
        <v>31</v>
      </c>
      <c r="G10" s="54" t="s">
        <v>499</v>
      </c>
      <c r="H10" s="46" t="s">
        <v>33</v>
      </c>
      <c r="I10" s="54" t="s">
        <v>500</v>
      </c>
      <c r="J10" s="32" t="s">
        <v>501</v>
      </c>
      <c r="K10" s="43"/>
      <c r="L10" s="43"/>
      <c r="M10" s="42"/>
      <c r="N10" s="42"/>
      <c r="O10" s="33"/>
      <c r="P10" s="40"/>
      <c r="Q10" s="11"/>
      <c r="R10" s="13" t="s">
        <v>36</v>
      </c>
      <c r="S10" s="11"/>
      <c r="T10" s="23"/>
      <c r="U10" s="23"/>
      <c r="V10" s="23"/>
      <c r="W10" s="23"/>
      <c r="X10" s="23"/>
    </row>
    <row r="11" spans="1:31" s="24" customFormat="1" ht="102" x14ac:dyDescent="0.25">
      <c r="A11" s="66" t="s">
        <v>509</v>
      </c>
      <c r="B11" s="51" t="s">
        <v>29</v>
      </c>
      <c r="C11" s="60" t="s">
        <v>497</v>
      </c>
      <c r="D11" s="55" t="s">
        <v>510</v>
      </c>
      <c r="E11" s="60" t="s">
        <v>31</v>
      </c>
      <c r="F11" s="60" t="s">
        <v>31</v>
      </c>
      <c r="G11" s="54" t="s">
        <v>499</v>
      </c>
      <c r="H11" s="46" t="s">
        <v>33</v>
      </c>
      <c r="I11" s="54" t="s">
        <v>500</v>
      </c>
      <c r="J11" s="32" t="s">
        <v>501</v>
      </c>
      <c r="K11" s="43"/>
      <c r="L11" s="43"/>
      <c r="M11" s="42"/>
      <c r="N11" s="42"/>
      <c r="O11" s="33"/>
      <c r="P11" s="40"/>
      <c r="Q11" s="11"/>
      <c r="R11" s="13" t="s">
        <v>36</v>
      </c>
      <c r="S11" s="11"/>
      <c r="T11" s="23"/>
      <c r="U11" s="23"/>
      <c r="V11" s="23"/>
      <c r="W11" s="23"/>
      <c r="X11" s="23"/>
    </row>
    <row r="12" spans="1:31" s="24" customFormat="1" ht="25.5" x14ac:dyDescent="0.25">
      <c r="A12" s="66" t="s">
        <v>511</v>
      </c>
      <c r="B12" s="51" t="s">
        <v>29</v>
      </c>
      <c r="C12" s="53" t="s">
        <v>497</v>
      </c>
      <c r="D12" s="52" t="s">
        <v>512</v>
      </c>
      <c r="E12" s="53" t="s">
        <v>31</v>
      </c>
      <c r="F12" s="53" t="s">
        <v>31</v>
      </c>
      <c r="G12" s="54" t="s">
        <v>499</v>
      </c>
      <c r="H12" s="46" t="s">
        <v>33</v>
      </c>
      <c r="I12" s="54" t="s">
        <v>500</v>
      </c>
      <c r="J12" s="32" t="s">
        <v>501</v>
      </c>
      <c r="K12" s="43"/>
      <c r="L12" s="43"/>
      <c r="M12" s="42"/>
      <c r="N12" s="42"/>
      <c r="O12" s="33"/>
      <c r="P12" s="40"/>
      <c r="Q12" s="11"/>
      <c r="R12" s="13" t="s">
        <v>36</v>
      </c>
      <c r="S12" s="11"/>
      <c r="T12" s="23"/>
      <c r="U12" s="23"/>
      <c r="V12" s="23"/>
      <c r="W12" s="23"/>
      <c r="X12" s="23"/>
    </row>
    <row r="13" spans="1:31" s="24" customFormat="1" ht="63.75" x14ac:dyDescent="0.25">
      <c r="A13" s="50" t="s">
        <v>513</v>
      </c>
      <c r="B13" s="51" t="s">
        <v>29</v>
      </c>
      <c r="C13" s="53" t="s">
        <v>514</v>
      </c>
      <c r="D13" s="52" t="s">
        <v>515</v>
      </c>
      <c r="E13" s="53" t="s">
        <v>31</v>
      </c>
      <c r="F13" s="53" t="s">
        <v>31</v>
      </c>
      <c r="G13" s="54" t="s">
        <v>499</v>
      </c>
      <c r="H13" s="46" t="s">
        <v>33</v>
      </c>
      <c r="I13" s="54" t="s">
        <v>500</v>
      </c>
      <c r="J13" s="32" t="s">
        <v>516</v>
      </c>
      <c r="K13" s="43"/>
      <c r="L13" s="43"/>
      <c r="M13" s="42"/>
      <c r="N13" s="42"/>
      <c r="O13" s="33"/>
      <c r="P13" s="40"/>
      <c r="Q13" s="11"/>
      <c r="R13" s="13" t="s">
        <v>36</v>
      </c>
      <c r="S13" s="11"/>
      <c r="T13" s="23"/>
      <c r="U13" s="23"/>
      <c r="V13" s="23"/>
      <c r="W13" s="23"/>
      <c r="X13" s="23"/>
    </row>
    <row r="14" spans="1:31" s="24" customFormat="1" ht="51" x14ac:dyDescent="0.25">
      <c r="A14" s="50" t="s">
        <v>517</v>
      </c>
      <c r="B14" s="51" t="s">
        <v>29</v>
      </c>
      <c r="C14" s="53" t="s">
        <v>518</v>
      </c>
      <c r="D14" s="52" t="s">
        <v>519</v>
      </c>
      <c r="E14" s="53" t="s">
        <v>31</v>
      </c>
      <c r="F14" s="53" t="s">
        <v>31</v>
      </c>
      <c r="G14" s="54" t="s">
        <v>499</v>
      </c>
      <c r="H14" s="46" t="s">
        <v>33</v>
      </c>
      <c r="I14" s="54" t="s">
        <v>500</v>
      </c>
      <c r="J14" s="32" t="s">
        <v>516</v>
      </c>
      <c r="K14" s="43"/>
      <c r="L14" s="43"/>
      <c r="M14" s="42"/>
      <c r="N14" s="42"/>
      <c r="O14" s="33"/>
      <c r="P14" s="40"/>
      <c r="Q14" s="11"/>
      <c r="R14" s="13" t="s">
        <v>36</v>
      </c>
      <c r="S14" s="11"/>
      <c r="T14" s="23"/>
      <c r="U14" s="23"/>
      <c r="V14" s="23"/>
      <c r="W14" s="23"/>
      <c r="X14" s="23"/>
    </row>
    <row r="15" spans="1:31" s="24" customFormat="1" ht="38.25" x14ac:dyDescent="0.25">
      <c r="A15" s="50" t="s">
        <v>520</v>
      </c>
      <c r="B15" s="51" t="s">
        <v>29</v>
      </c>
      <c r="C15" s="60" t="s">
        <v>521</v>
      </c>
      <c r="D15" s="55" t="s">
        <v>522</v>
      </c>
      <c r="E15" s="60" t="s">
        <v>31</v>
      </c>
      <c r="F15" s="60" t="s">
        <v>31</v>
      </c>
      <c r="G15" s="54" t="s">
        <v>499</v>
      </c>
      <c r="H15" s="46" t="s">
        <v>33</v>
      </c>
      <c r="I15" s="54" t="s">
        <v>500</v>
      </c>
      <c r="J15" s="32" t="s">
        <v>523</v>
      </c>
      <c r="K15" s="43"/>
      <c r="L15" s="43"/>
      <c r="M15" s="42"/>
      <c r="N15" s="42"/>
      <c r="O15" s="33"/>
      <c r="P15" s="40"/>
      <c r="Q15" s="11"/>
      <c r="R15" s="13" t="s">
        <v>36</v>
      </c>
      <c r="S15" s="11"/>
      <c r="T15" s="23"/>
      <c r="U15" s="23"/>
      <c r="V15" s="23"/>
      <c r="W15" s="23"/>
      <c r="X15" s="23"/>
    </row>
    <row r="16" spans="1:31" s="24" customFormat="1" ht="38.25" x14ac:dyDescent="0.25">
      <c r="A16" s="50" t="s">
        <v>524</v>
      </c>
      <c r="B16" s="51" t="s">
        <v>1257</v>
      </c>
      <c r="C16" s="53" t="s">
        <v>525</v>
      </c>
      <c r="D16" s="52" t="s">
        <v>1258</v>
      </c>
      <c r="E16" s="53" t="s">
        <v>31</v>
      </c>
      <c r="F16" s="53" t="s">
        <v>31</v>
      </c>
      <c r="G16" s="54" t="s">
        <v>499</v>
      </c>
      <c r="H16" s="46" t="s">
        <v>33</v>
      </c>
      <c r="I16" s="54" t="s">
        <v>500</v>
      </c>
      <c r="J16" s="32" t="s">
        <v>523</v>
      </c>
      <c r="K16" s="43"/>
      <c r="L16" s="43"/>
      <c r="M16" s="42"/>
      <c r="N16" s="42"/>
      <c r="O16" s="33"/>
      <c r="P16" s="40"/>
      <c r="Q16" s="11"/>
      <c r="R16" s="13" t="s">
        <v>36</v>
      </c>
      <c r="S16" s="11"/>
      <c r="T16" s="23"/>
      <c r="U16" s="23"/>
      <c r="V16" s="23"/>
      <c r="W16" s="23"/>
      <c r="X16" s="23"/>
    </row>
    <row r="17" spans="1:24" s="24" customFormat="1" ht="51" x14ac:dyDescent="0.25">
      <c r="A17" s="50" t="s">
        <v>526</v>
      </c>
      <c r="B17" s="51" t="s">
        <v>1257</v>
      </c>
      <c r="C17" s="60" t="s">
        <v>1260</v>
      </c>
      <c r="D17" s="55" t="s">
        <v>1259</v>
      </c>
      <c r="E17" s="60" t="s">
        <v>31</v>
      </c>
      <c r="F17" s="60" t="s">
        <v>31</v>
      </c>
      <c r="G17" s="54" t="s">
        <v>499</v>
      </c>
      <c r="H17" s="46" t="s">
        <v>33</v>
      </c>
      <c r="I17" s="54" t="s">
        <v>500</v>
      </c>
      <c r="J17" s="32" t="s">
        <v>523</v>
      </c>
      <c r="K17" s="43"/>
      <c r="L17" s="43"/>
      <c r="M17" s="42"/>
      <c r="N17" s="42"/>
      <c r="O17" s="33"/>
      <c r="P17" s="40"/>
      <c r="Q17" s="11"/>
      <c r="R17" s="13" t="s">
        <v>36</v>
      </c>
      <c r="S17" s="11"/>
      <c r="T17" s="23"/>
      <c r="U17" s="23"/>
      <c r="V17" s="23"/>
      <c r="W17" s="23"/>
      <c r="X17" s="23"/>
    </row>
    <row r="18" spans="1:24" s="24" customFormat="1" ht="38.25" x14ac:dyDescent="0.25">
      <c r="A18" s="50" t="s">
        <v>527</v>
      </c>
      <c r="B18" s="51" t="s">
        <v>29</v>
      </c>
      <c r="C18" s="53" t="s">
        <v>528</v>
      </c>
      <c r="D18" s="52" t="s">
        <v>529</v>
      </c>
      <c r="E18" s="53" t="s">
        <v>40</v>
      </c>
      <c r="F18" s="53" t="s">
        <v>40</v>
      </c>
      <c r="G18" s="54" t="s">
        <v>499</v>
      </c>
      <c r="H18" s="46" t="s">
        <v>33</v>
      </c>
      <c r="I18" s="54" t="s">
        <v>500</v>
      </c>
      <c r="J18" s="32" t="s">
        <v>523</v>
      </c>
      <c r="K18" s="43"/>
      <c r="L18" s="43"/>
      <c r="M18" s="42"/>
      <c r="N18" s="42"/>
      <c r="O18" s="33"/>
      <c r="P18" s="40"/>
      <c r="Q18" s="11"/>
      <c r="R18" s="13" t="s">
        <v>36</v>
      </c>
      <c r="S18" s="11"/>
      <c r="T18" s="23"/>
      <c r="U18" s="23"/>
      <c r="V18" s="23"/>
      <c r="W18" s="23"/>
      <c r="X18" s="23"/>
    </row>
    <row r="19" spans="1:24" s="24" customFormat="1" ht="51" x14ac:dyDescent="0.25">
      <c r="A19" s="50" t="s">
        <v>530</v>
      </c>
      <c r="B19" s="51" t="s">
        <v>29</v>
      </c>
      <c r="C19" s="53" t="s">
        <v>531</v>
      </c>
      <c r="D19" s="52" t="s">
        <v>532</v>
      </c>
      <c r="E19" s="53" t="s">
        <v>31</v>
      </c>
      <c r="F19" s="53" t="s">
        <v>31</v>
      </c>
      <c r="G19" s="54" t="s">
        <v>499</v>
      </c>
      <c r="H19" s="46" t="s">
        <v>33</v>
      </c>
      <c r="I19" s="54" t="s">
        <v>500</v>
      </c>
      <c r="J19" s="32" t="s">
        <v>1429</v>
      </c>
      <c r="K19" s="43"/>
      <c r="L19" s="43"/>
      <c r="M19" s="42"/>
      <c r="N19" s="42"/>
      <c r="O19" s="33"/>
      <c r="P19" s="40"/>
      <c r="Q19" s="11"/>
      <c r="R19" s="13" t="s">
        <v>36</v>
      </c>
      <c r="S19" s="11"/>
      <c r="T19" s="23"/>
      <c r="U19" s="23"/>
      <c r="V19" s="23"/>
      <c r="W19" s="23"/>
      <c r="X19" s="23"/>
    </row>
    <row r="20" spans="1:24" s="24" customFormat="1" ht="38.25" x14ac:dyDescent="0.25">
      <c r="A20" s="50" t="s">
        <v>533</v>
      </c>
      <c r="B20" s="51" t="s">
        <v>29</v>
      </c>
      <c r="C20" s="60" t="s">
        <v>534</v>
      </c>
      <c r="D20" s="55" t="s">
        <v>535</v>
      </c>
      <c r="E20" s="60" t="s">
        <v>31</v>
      </c>
      <c r="F20" s="60" t="s">
        <v>31</v>
      </c>
      <c r="G20" s="54" t="s">
        <v>499</v>
      </c>
      <c r="H20" s="46" t="s">
        <v>33</v>
      </c>
      <c r="I20" s="54" t="s">
        <v>500</v>
      </c>
      <c r="J20" s="32" t="s">
        <v>1429</v>
      </c>
      <c r="K20" s="43"/>
      <c r="L20" s="43"/>
      <c r="M20" s="42"/>
      <c r="N20" s="42"/>
      <c r="O20" s="33"/>
      <c r="P20" s="40"/>
      <c r="Q20" s="11"/>
      <c r="R20" s="13" t="s">
        <v>36</v>
      </c>
      <c r="S20" s="11"/>
      <c r="T20" s="23"/>
      <c r="U20" s="23"/>
      <c r="V20" s="23"/>
      <c r="W20" s="23"/>
      <c r="X20" s="23"/>
    </row>
    <row r="21" spans="1:24" s="24" customFormat="1" ht="153" x14ac:dyDescent="0.25">
      <c r="A21" s="50" t="s">
        <v>536</v>
      </c>
      <c r="B21" s="51" t="s">
        <v>29</v>
      </c>
      <c r="C21" s="53" t="s">
        <v>537</v>
      </c>
      <c r="D21" s="52" t="s">
        <v>538</v>
      </c>
      <c r="E21" s="53" t="s">
        <v>31</v>
      </c>
      <c r="F21" s="53" t="s">
        <v>31</v>
      </c>
      <c r="G21" s="54" t="s">
        <v>499</v>
      </c>
      <c r="H21" s="46" t="s">
        <v>33</v>
      </c>
      <c r="I21" s="54" t="s">
        <v>500</v>
      </c>
      <c r="J21" s="32" t="s">
        <v>1429</v>
      </c>
      <c r="K21" s="43"/>
      <c r="L21" s="43"/>
      <c r="M21" s="42"/>
      <c r="N21" s="42"/>
      <c r="O21" s="33"/>
      <c r="P21" s="40"/>
      <c r="Q21" s="11"/>
      <c r="R21" s="13" t="s">
        <v>36</v>
      </c>
      <c r="S21" s="11"/>
      <c r="T21" s="23"/>
      <c r="U21" s="23"/>
      <c r="V21" s="23"/>
      <c r="W21" s="23"/>
      <c r="X21" s="23"/>
    </row>
    <row r="22" spans="1:24" s="24" customFormat="1" ht="178.5" x14ac:dyDescent="0.25">
      <c r="A22" s="50" t="s">
        <v>539</v>
      </c>
      <c r="B22" s="51" t="s">
        <v>29</v>
      </c>
      <c r="C22" s="53" t="s">
        <v>540</v>
      </c>
      <c r="D22" s="52" t="s">
        <v>785</v>
      </c>
      <c r="E22" s="53" t="s">
        <v>31</v>
      </c>
      <c r="F22" s="53" t="s">
        <v>31</v>
      </c>
      <c r="G22" s="54" t="s">
        <v>499</v>
      </c>
      <c r="H22" s="46" t="s">
        <v>33</v>
      </c>
      <c r="I22" s="54" t="s">
        <v>500</v>
      </c>
      <c r="J22" s="32" t="s">
        <v>1429</v>
      </c>
      <c r="K22" s="43"/>
      <c r="L22" s="43"/>
      <c r="M22" s="42"/>
      <c r="N22" s="42"/>
      <c r="O22" s="33"/>
      <c r="P22" s="40"/>
      <c r="Q22" s="11"/>
      <c r="R22" s="13" t="s">
        <v>36</v>
      </c>
      <c r="S22" s="11"/>
      <c r="T22" s="23"/>
      <c r="U22" s="23"/>
      <c r="V22" s="23"/>
      <c r="W22" s="23"/>
      <c r="X22" s="23"/>
    </row>
    <row r="23" spans="1:24" s="24" customFormat="1" ht="76.5" x14ac:dyDescent="0.25">
      <c r="A23" s="50" t="s">
        <v>541</v>
      </c>
      <c r="B23" s="51" t="s">
        <v>29</v>
      </c>
      <c r="C23" s="53" t="s">
        <v>542</v>
      </c>
      <c r="D23" s="52" t="s">
        <v>1249</v>
      </c>
      <c r="E23" s="53" t="s">
        <v>31</v>
      </c>
      <c r="F23" s="53" t="s">
        <v>31</v>
      </c>
      <c r="G23" s="54" t="s">
        <v>499</v>
      </c>
      <c r="H23" s="46" t="s">
        <v>33</v>
      </c>
      <c r="I23" s="54" t="s">
        <v>500</v>
      </c>
      <c r="J23" s="32" t="s">
        <v>1429</v>
      </c>
      <c r="K23" s="43"/>
      <c r="L23" s="43"/>
      <c r="M23" s="42"/>
      <c r="N23" s="42"/>
      <c r="O23" s="33"/>
      <c r="P23" s="40"/>
      <c r="Q23" s="11"/>
      <c r="R23" s="13" t="s">
        <v>36</v>
      </c>
      <c r="S23" s="11"/>
      <c r="T23" s="23"/>
      <c r="U23" s="23"/>
      <c r="V23" s="23"/>
      <c r="W23" s="23"/>
      <c r="X23" s="23"/>
    </row>
    <row r="24" spans="1:24" s="24" customFormat="1" ht="114.75" x14ac:dyDescent="0.25">
      <c r="A24" s="50" t="s">
        <v>543</v>
      </c>
      <c r="B24" s="51" t="s">
        <v>29</v>
      </c>
      <c r="C24" s="53" t="s">
        <v>544</v>
      </c>
      <c r="D24" s="52" t="s">
        <v>545</v>
      </c>
      <c r="E24" s="53" t="s">
        <v>31</v>
      </c>
      <c r="F24" s="53" t="s">
        <v>31</v>
      </c>
      <c r="G24" s="54" t="s">
        <v>499</v>
      </c>
      <c r="H24" s="46" t="s">
        <v>33</v>
      </c>
      <c r="I24" s="54" t="s">
        <v>500</v>
      </c>
      <c r="J24" s="32" t="s">
        <v>1429</v>
      </c>
      <c r="K24" s="43"/>
      <c r="L24" s="43"/>
      <c r="M24" s="42"/>
      <c r="N24" s="42"/>
      <c r="O24" s="33"/>
      <c r="P24" s="40"/>
      <c r="Q24" s="11"/>
      <c r="R24" s="13" t="s">
        <v>36</v>
      </c>
      <c r="S24" s="11"/>
      <c r="T24" s="23"/>
      <c r="U24" s="23"/>
      <c r="V24" s="23"/>
      <c r="W24" s="23"/>
      <c r="X24" s="23"/>
    </row>
    <row r="25" spans="1:24" s="24" customFormat="1" ht="63.75" x14ac:dyDescent="0.25">
      <c r="A25" s="50" t="s">
        <v>546</v>
      </c>
      <c r="B25" s="51" t="s">
        <v>29</v>
      </c>
      <c r="C25" s="53" t="s">
        <v>547</v>
      </c>
      <c r="D25" s="52" t="s">
        <v>548</v>
      </c>
      <c r="E25" s="53" t="s">
        <v>31</v>
      </c>
      <c r="F25" s="53" t="s">
        <v>31</v>
      </c>
      <c r="G25" s="54" t="s">
        <v>499</v>
      </c>
      <c r="H25" s="46" t="s">
        <v>33</v>
      </c>
      <c r="I25" s="54" t="s">
        <v>500</v>
      </c>
      <c r="J25" s="32" t="s">
        <v>1429</v>
      </c>
      <c r="K25" s="43"/>
      <c r="L25" s="43"/>
      <c r="M25" s="42"/>
      <c r="N25" s="42"/>
      <c r="O25" s="33"/>
      <c r="P25" s="40"/>
      <c r="Q25" s="11"/>
      <c r="R25" s="13" t="s">
        <v>36</v>
      </c>
      <c r="S25" s="11"/>
      <c r="T25" s="23"/>
      <c r="U25" s="23"/>
      <c r="V25" s="23"/>
      <c r="W25" s="23"/>
      <c r="X25" s="23"/>
    </row>
    <row r="26" spans="1:24" s="24" customFormat="1" ht="51" x14ac:dyDescent="0.25">
      <c r="A26" s="50" t="s">
        <v>549</v>
      </c>
      <c r="B26" s="51" t="s">
        <v>29</v>
      </c>
      <c r="C26" s="53" t="s">
        <v>547</v>
      </c>
      <c r="D26" s="52" t="s">
        <v>1250</v>
      </c>
      <c r="E26" s="53" t="s">
        <v>31</v>
      </c>
      <c r="F26" s="53" t="s">
        <v>31</v>
      </c>
      <c r="G26" s="54" t="s">
        <v>499</v>
      </c>
      <c r="H26" s="46" t="s">
        <v>33</v>
      </c>
      <c r="I26" s="54" t="s">
        <v>500</v>
      </c>
      <c r="J26" s="32" t="s">
        <v>1429</v>
      </c>
      <c r="K26" s="43"/>
      <c r="L26" s="43"/>
      <c r="M26" s="42"/>
      <c r="N26" s="42"/>
      <c r="O26" s="33"/>
      <c r="P26" s="40"/>
      <c r="Q26" s="11"/>
      <c r="R26" s="13" t="s">
        <v>36</v>
      </c>
      <c r="S26" s="11"/>
      <c r="T26" s="23"/>
      <c r="U26" s="23"/>
      <c r="V26" s="23"/>
      <c r="W26" s="23"/>
      <c r="X26" s="23"/>
    </row>
    <row r="27" spans="1:24" s="24" customFormat="1" ht="51" x14ac:dyDescent="0.25">
      <c r="A27" s="50" t="s">
        <v>550</v>
      </c>
      <c r="B27" s="51" t="s">
        <v>29</v>
      </c>
      <c r="C27" s="53" t="s">
        <v>547</v>
      </c>
      <c r="D27" s="52" t="s">
        <v>551</v>
      </c>
      <c r="E27" s="53" t="s">
        <v>31</v>
      </c>
      <c r="F27" s="53" t="s">
        <v>31</v>
      </c>
      <c r="G27" s="54" t="s">
        <v>499</v>
      </c>
      <c r="H27" s="46" t="s">
        <v>33</v>
      </c>
      <c r="I27" s="54" t="s">
        <v>500</v>
      </c>
      <c r="J27" s="32" t="s">
        <v>1429</v>
      </c>
      <c r="K27" s="43"/>
      <c r="L27" s="43"/>
      <c r="M27" s="42"/>
      <c r="N27" s="42"/>
      <c r="O27" s="33"/>
      <c r="P27" s="40"/>
      <c r="Q27" s="11"/>
      <c r="R27" s="13" t="s">
        <v>36</v>
      </c>
      <c r="S27" s="11"/>
      <c r="T27" s="23"/>
      <c r="U27" s="23"/>
      <c r="V27" s="23"/>
      <c r="W27" s="23"/>
      <c r="X27" s="23"/>
    </row>
    <row r="28" spans="1:24" s="24" customFormat="1" ht="38.25" x14ac:dyDescent="0.25">
      <c r="A28" s="50" t="s">
        <v>552</v>
      </c>
      <c r="B28" s="51" t="s">
        <v>29</v>
      </c>
      <c r="C28" s="53" t="s">
        <v>553</v>
      </c>
      <c r="D28" s="52" t="s">
        <v>554</v>
      </c>
      <c r="E28" s="53" t="s">
        <v>31</v>
      </c>
      <c r="F28" s="53" t="s">
        <v>31</v>
      </c>
      <c r="G28" s="54" t="s">
        <v>499</v>
      </c>
      <c r="H28" s="46" t="s">
        <v>33</v>
      </c>
      <c r="I28" s="54" t="s">
        <v>500</v>
      </c>
      <c r="J28" s="32" t="s">
        <v>1429</v>
      </c>
      <c r="K28" s="43"/>
      <c r="L28" s="43"/>
      <c r="M28" s="42"/>
      <c r="N28" s="42"/>
      <c r="O28" s="33"/>
      <c r="P28" s="40"/>
      <c r="Q28" s="11"/>
      <c r="R28" s="13" t="s">
        <v>36</v>
      </c>
      <c r="S28" s="11"/>
      <c r="T28" s="23"/>
      <c r="U28" s="23"/>
      <c r="V28" s="23"/>
      <c r="W28" s="23"/>
      <c r="X28" s="23"/>
    </row>
    <row r="29" spans="1:24" s="24" customFormat="1" ht="114.75" x14ac:dyDescent="0.25">
      <c r="A29" s="50" t="s">
        <v>555</v>
      </c>
      <c r="B29" s="51" t="s">
        <v>29</v>
      </c>
      <c r="C29" s="53" t="s">
        <v>553</v>
      </c>
      <c r="D29" s="52" t="s">
        <v>1230</v>
      </c>
      <c r="E29" s="53" t="s">
        <v>31</v>
      </c>
      <c r="F29" s="53" t="s">
        <v>31</v>
      </c>
      <c r="G29" s="54" t="s">
        <v>499</v>
      </c>
      <c r="H29" s="46" t="s">
        <v>33</v>
      </c>
      <c r="I29" s="54" t="s">
        <v>500</v>
      </c>
      <c r="J29" s="32" t="s">
        <v>1429</v>
      </c>
      <c r="K29" s="43"/>
      <c r="L29" s="43"/>
      <c r="M29" s="42"/>
      <c r="N29" s="42"/>
      <c r="O29" s="33"/>
      <c r="P29" s="40"/>
      <c r="Q29" s="11"/>
      <c r="R29" s="13" t="s">
        <v>36</v>
      </c>
      <c r="S29" s="11"/>
      <c r="T29" s="23"/>
      <c r="U29" s="23"/>
      <c r="V29" s="23"/>
      <c r="W29" s="23"/>
      <c r="X29" s="23"/>
    </row>
    <row r="30" spans="1:24" s="24" customFormat="1" ht="102" x14ac:dyDescent="0.25">
      <c r="A30" s="50" t="s">
        <v>556</v>
      </c>
      <c r="B30" s="51" t="s">
        <v>29</v>
      </c>
      <c r="C30" s="53" t="s">
        <v>553</v>
      </c>
      <c r="D30" s="52" t="s">
        <v>557</v>
      </c>
      <c r="E30" s="53" t="s">
        <v>31</v>
      </c>
      <c r="F30" s="53" t="s">
        <v>31</v>
      </c>
      <c r="G30" s="54" t="s">
        <v>499</v>
      </c>
      <c r="H30" s="46" t="s">
        <v>33</v>
      </c>
      <c r="I30" s="54" t="s">
        <v>500</v>
      </c>
      <c r="J30" s="32" t="s">
        <v>1429</v>
      </c>
      <c r="K30" s="43"/>
      <c r="L30" s="43"/>
      <c r="M30" s="42"/>
      <c r="N30" s="42"/>
      <c r="O30" s="33"/>
      <c r="P30" s="40"/>
      <c r="Q30" s="11"/>
      <c r="R30" s="13" t="s">
        <v>36</v>
      </c>
      <c r="S30" s="11"/>
      <c r="T30" s="23"/>
      <c r="U30" s="23"/>
      <c r="V30" s="23"/>
      <c r="W30" s="23"/>
      <c r="X30" s="23"/>
    </row>
    <row r="31" spans="1:24" s="24" customFormat="1" ht="76.5" x14ac:dyDescent="0.25">
      <c r="A31" s="50" t="s">
        <v>558</v>
      </c>
      <c r="B31" s="51" t="s">
        <v>29</v>
      </c>
      <c r="C31" s="53" t="s">
        <v>553</v>
      </c>
      <c r="D31" s="52" t="s">
        <v>559</v>
      </c>
      <c r="E31" s="53" t="s">
        <v>31</v>
      </c>
      <c r="F31" s="53" t="s">
        <v>31</v>
      </c>
      <c r="G31" s="54" t="s">
        <v>499</v>
      </c>
      <c r="H31" s="46" t="s">
        <v>33</v>
      </c>
      <c r="I31" s="54" t="s">
        <v>500</v>
      </c>
      <c r="J31" s="32" t="s">
        <v>1429</v>
      </c>
      <c r="K31" s="43"/>
      <c r="L31" s="43"/>
      <c r="M31" s="42"/>
      <c r="N31" s="42"/>
      <c r="O31" s="33"/>
      <c r="P31" s="40"/>
      <c r="Q31" s="11"/>
      <c r="R31" s="13" t="s">
        <v>36</v>
      </c>
      <c r="S31" s="11"/>
      <c r="T31" s="23"/>
      <c r="U31" s="23"/>
      <c r="V31" s="23"/>
      <c r="W31" s="23"/>
      <c r="X31" s="23"/>
    </row>
    <row r="32" spans="1:24" s="24" customFormat="1" ht="114.75" x14ac:dyDescent="0.25">
      <c r="A32" s="50" t="s">
        <v>560</v>
      </c>
      <c r="B32" s="51" t="s">
        <v>29</v>
      </c>
      <c r="C32" s="53" t="s">
        <v>553</v>
      </c>
      <c r="D32" s="52" t="s">
        <v>561</v>
      </c>
      <c r="E32" s="53" t="s">
        <v>31</v>
      </c>
      <c r="F32" s="53" t="s">
        <v>31</v>
      </c>
      <c r="G32" s="54" t="s">
        <v>499</v>
      </c>
      <c r="H32" s="46" t="s">
        <v>33</v>
      </c>
      <c r="I32" s="54" t="s">
        <v>500</v>
      </c>
      <c r="J32" s="32" t="s">
        <v>1429</v>
      </c>
      <c r="K32" s="43"/>
      <c r="L32" s="43"/>
      <c r="M32" s="42"/>
      <c r="N32" s="42"/>
      <c r="O32" s="33"/>
      <c r="P32" s="40"/>
      <c r="Q32" s="11"/>
      <c r="R32" s="13" t="s">
        <v>36</v>
      </c>
      <c r="S32" s="11"/>
      <c r="T32" s="23"/>
      <c r="U32" s="23"/>
      <c r="V32" s="23"/>
      <c r="W32" s="23"/>
      <c r="X32" s="23"/>
    </row>
    <row r="33" spans="1:24" s="24" customFormat="1" ht="76.5" x14ac:dyDescent="0.25">
      <c r="A33" s="50" t="s">
        <v>562</v>
      </c>
      <c r="B33" s="51" t="s">
        <v>29</v>
      </c>
      <c r="C33" s="53" t="s">
        <v>553</v>
      </c>
      <c r="D33" s="52" t="s">
        <v>563</v>
      </c>
      <c r="E33" s="53" t="s">
        <v>31</v>
      </c>
      <c r="F33" s="53" t="s">
        <v>31</v>
      </c>
      <c r="G33" s="54" t="s">
        <v>499</v>
      </c>
      <c r="H33" s="46" t="s">
        <v>33</v>
      </c>
      <c r="I33" s="54" t="s">
        <v>500</v>
      </c>
      <c r="J33" s="32" t="s">
        <v>1429</v>
      </c>
      <c r="K33" s="43"/>
      <c r="L33" s="43"/>
      <c r="M33" s="42"/>
      <c r="N33" s="42"/>
      <c r="O33" s="33"/>
      <c r="P33" s="40"/>
      <c r="Q33" s="11"/>
      <c r="R33" s="13" t="s">
        <v>36</v>
      </c>
      <c r="S33" s="11"/>
      <c r="T33" s="23"/>
      <c r="U33" s="23"/>
      <c r="V33" s="23"/>
      <c r="W33" s="23"/>
      <c r="X33" s="23"/>
    </row>
    <row r="34" spans="1:24" s="24" customFormat="1" ht="38.25" x14ac:dyDescent="0.25">
      <c r="A34" s="50" t="s">
        <v>564</v>
      </c>
      <c r="B34" s="51" t="s">
        <v>29</v>
      </c>
      <c r="C34" s="53" t="s">
        <v>553</v>
      </c>
      <c r="D34" s="52" t="s">
        <v>565</v>
      </c>
      <c r="E34" s="53" t="s">
        <v>31</v>
      </c>
      <c r="F34" s="53" t="s">
        <v>31</v>
      </c>
      <c r="G34" s="54" t="s">
        <v>499</v>
      </c>
      <c r="H34" s="46" t="s">
        <v>33</v>
      </c>
      <c r="I34" s="54" t="s">
        <v>500</v>
      </c>
      <c r="J34" s="32" t="s">
        <v>1429</v>
      </c>
      <c r="K34" s="43"/>
      <c r="L34" s="43"/>
      <c r="M34" s="42"/>
      <c r="N34" s="42"/>
      <c r="O34" s="33"/>
      <c r="P34" s="40"/>
      <c r="Q34" s="11"/>
      <c r="R34" s="13" t="s">
        <v>36</v>
      </c>
      <c r="S34" s="11"/>
      <c r="T34" s="23"/>
      <c r="U34" s="23"/>
      <c r="V34" s="23"/>
      <c r="W34" s="23"/>
      <c r="X34" s="23"/>
    </row>
    <row r="35" spans="1:24" s="24" customFormat="1" ht="38.25" x14ac:dyDescent="0.25">
      <c r="A35" s="50" t="s">
        <v>566</v>
      </c>
      <c r="B35" s="51" t="s">
        <v>29</v>
      </c>
      <c r="C35" s="53" t="s">
        <v>567</v>
      </c>
      <c r="D35" s="52" t="s">
        <v>568</v>
      </c>
      <c r="E35" s="53" t="s">
        <v>31</v>
      </c>
      <c r="F35" s="53" t="s">
        <v>31</v>
      </c>
      <c r="G35" s="54" t="s">
        <v>569</v>
      </c>
      <c r="H35" s="46" t="s">
        <v>33</v>
      </c>
      <c r="I35" s="54" t="s">
        <v>500</v>
      </c>
      <c r="J35" s="32" t="s">
        <v>648</v>
      </c>
      <c r="K35" s="43"/>
      <c r="L35" s="43"/>
      <c r="M35" s="42"/>
      <c r="N35" s="42"/>
      <c r="O35" s="33"/>
      <c r="P35" s="40"/>
      <c r="Q35" s="11"/>
      <c r="R35" s="13" t="s">
        <v>36</v>
      </c>
      <c r="S35" s="11"/>
      <c r="T35" s="23"/>
      <c r="U35" s="23"/>
      <c r="V35" s="23"/>
      <c r="W35" s="23"/>
      <c r="X35" s="23"/>
    </row>
    <row r="36" spans="1:24" s="24" customFormat="1" ht="38.25" x14ac:dyDescent="0.25">
      <c r="A36" s="50" t="s">
        <v>571</v>
      </c>
      <c r="B36" s="51" t="s">
        <v>29</v>
      </c>
      <c r="C36" s="53" t="s">
        <v>567</v>
      </c>
      <c r="D36" s="52" t="s">
        <v>786</v>
      </c>
      <c r="E36" s="53" t="s">
        <v>40</v>
      </c>
      <c r="F36" s="53" t="s">
        <v>40</v>
      </c>
      <c r="G36" s="54" t="s">
        <v>569</v>
      </c>
      <c r="H36" s="46" t="s">
        <v>33</v>
      </c>
      <c r="I36" s="54" t="s">
        <v>500</v>
      </c>
      <c r="J36" s="32" t="s">
        <v>648</v>
      </c>
      <c r="K36" s="43"/>
      <c r="L36" s="43"/>
      <c r="M36" s="42"/>
      <c r="N36" s="42"/>
      <c r="O36" s="33"/>
      <c r="P36" s="40"/>
      <c r="Q36" s="11"/>
      <c r="R36" s="13" t="s">
        <v>36</v>
      </c>
      <c r="S36" s="11"/>
      <c r="T36" s="23"/>
      <c r="U36" s="23"/>
      <c r="V36" s="23"/>
      <c r="W36" s="23"/>
      <c r="X36" s="23"/>
    </row>
    <row r="37" spans="1:24" s="24" customFormat="1" ht="25.5" x14ac:dyDescent="0.25">
      <c r="A37" s="50" t="s">
        <v>572</v>
      </c>
      <c r="B37" s="51" t="s">
        <v>29</v>
      </c>
      <c r="C37" s="53" t="s">
        <v>567</v>
      </c>
      <c r="D37" s="52" t="s">
        <v>573</v>
      </c>
      <c r="E37" s="53" t="s">
        <v>31</v>
      </c>
      <c r="F37" s="53" t="s">
        <v>31</v>
      </c>
      <c r="G37" s="54" t="s">
        <v>569</v>
      </c>
      <c r="H37" s="46" t="s">
        <v>33</v>
      </c>
      <c r="I37" s="54" t="s">
        <v>500</v>
      </c>
      <c r="J37" s="32" t="s">
        <v>648</v>
      </c>
      <c r="K37" s="43"/>
      <c r="L37" s="43"/>
      <c r="M37" s="42"/>
      <c r="N37" s="42"/>
      <c r="O37" s="33"/>
      <c r="P37" s="40"/>
      <c r="Q37" s="11"/>
      <c r="R37" s="13" t="s">
        <v>36</v>
      </c>
      <c r="S37" s="11"/>
      <c r="T37" s="23"/>
      <c r="U37" s="23"/>
      <c r="V37" s="23"/>
      <c r="W37" s="23"/>
      <c r="X37" s="23"/>
    </row>
    <row r="38" spans="1:24" s="24" customFormat="1" ht="25.5" x14ac:dyDescent="0.25">
      <c r="A38" s="50" t="s">
        <v>574</v>
      </c>
      <c r="B38" s="51" t="s">
        <v>29</v>
      </c>
      <c r="C38" s="53" t="s">
        <v>567</v>
      </c>
      <c r="D38" s="52" t="s">
        <v>575</v>
      </c>
      <c r="E38" s="53" t="s">
        <v>110</v>
      </c>
      <c r="F38" s="53" t="s">
        <v>110</v>
      </c>
      <c r="G38" s="54" t="s">
        <v>569</v>
      </c>
      <c r="H38" s="46" t="s">
        <v>33</v>
      </c>
      <c r="I38" s="54" t="s">
        <v>500</v>
      </c>
      <c r="J38" s="32" t="s">
        <v>648</v>
      </c>
      <c r="K38" s="43"/>
      <c r="L38" s="43"/>
      <c r="M38" s="42"/>
      <c r="N38" s="42"/>
      <c r="O38" s="33"/>
      <c r="P38" s="40"/>
      <c r="Q38" s="11"/>
      <c r="R38" s="13" t="s">
        <v>36</v>
      </c>
      <c r="S38" s="11"/>
      <c r="T38" s="23"/>
      <c r="U38" s="23"/>
      <c r="V38" s="23"/>
      <c r="W38" s="23"/>
      <c r="X38" s="23"/>
    </row>
    <row r="39" spans="1:24" s="24" customFormat="1" ht="38.25" x14ac:dyDescent="0.25">
      <c r="A39" s="50" t="s">
        <v>576</v>
      </c>
      <c r="B39" s="51" t="s">
        <v>29</v>
      </c>
      <c r="C39" s="60" t="s">
        <v>577</v>
      </c>
      <c r="D39" s="52" t="s">
        <v>787</v>
      </c>
      <c r="E39" s="53" t="s">
        <v>110</v>
      </c>
      <c r="F39" s="53" t="s">
        <v>110</v>
      </c>
      <c r="G39" s="54" t="s">
        <v>569</v>
      </c>
      <c r="H39" s="46" t="s">
        <v>33</v>
      </c>
      <c r="I39" s="54" t="s">
        <v>500</v>
      </c>
      <c r="J39" s="32" t="s">
        <v>648</v>
      </c>
      <c r="K39" s="43"/>
      <c r="L39" s="43"/>
      <c r="M39" s="42"/>
      <c r="N39" s="42"/>
      <c r="O39" s="33"/>
      <c r="P39" s="40"/>
      <c r="Q39" s="11"/>
      <c r="R39" s="13" t="s">
        <v>36</v>
      </c>
      <c r="S39" s="11"/>
      <c r="T39" s="23"/>
      <c r="U39" s="23"/>
      <c r="V39" s="23"/>
      <c r="W39" s="23"/>
      <c r="X39" s="23"/>
    </row>
    <row r="40" spans="1:24" s="24" customFormat="1" ht="38.25" x14ac:dyDescent="0.25">
      <c r="A40" s="50" t="s">
        <v>578</v>
      </c>
      <c r="B40" s="51" t="s">
        <v>29</v>
      </c>
      <c r="C40" s="60" t="s">
        <v>577</v>
      </c>
      <c r="D40" s="55" t="s">
        <v>579</v>
      </c>
      <c r="E40" s="60" t="s">
        <v>31</v>
      </c>
      <c r="F40" s="60" t="s">
        <v>31</v>
      </c>
      <c r="G40" s="54" t="s">
        <v>569</v>
      </c>
      <c r="H40" s="46" t="s">
        <v>33</v>
      </c>
      <c r="I40" s="54" t="s">
        <v>500</v>
      </c>
      <c r="J40" s="32" t="s">
        <v>648</v>
      </c>
      <c r="K40" s="43"/>
      <c r="L40" s="43"/>
      <c r="M40" s="42"/>
      <c r="N40" s="42"/>
      <c r="O40" s="33"/>
      <c r="P40" s="40"/>
      <c r="Q40" s="11"/>
      <c r="R40" s="13" t="s">
        <v>36</v>
      </c>
      <c r="S40" s="11"/>
      <c r="T40" s="23"/>
      <c r="U40" s="23"/>
      <c r="V40" s="23"/>
      <c r="W40" s="23"/>
      <c r="X40" s="23"/>
    </row>
    <row r="41" spans="1:24" s="24" customFormat="1" ht="25.5" x14ac:dyDescent="0.25">
      <c r="A41" s="50" t="s">
        <v>580</v>
      </c>
      <c r="B41" s="51" t="s">
        <v>29</v>
      </c>
      <c r="C41" s="53" t="s">
        <v>581</v>
      </c>
      <c r="D41" s="52" t="s">
        <v>582</v>
      </c>
      <c r="E41" s="53" t="s">
        <v>40</v>
      </c>
      <c r="F41" s="53" t="s">
        <v>40</v>
      </c>
      <c r="G41" s="54" t="s">
        <v>569</v>
      </c>
      <c r="H41" s="46" t="s">
        <v>33</v>
      </c>
      <c r="I41" s="54" t="s">
        <v>500</v>
      </c>
      <c r="J41" s="32" t="s">
        <v>648</v>
      </c>
      <c r="K41" s="43"/>
      <c r="L41" s="43"/>
      <c r="M41" s="42"/>
      <c r="N41" s="42"/>
      <c r="O41" s="33"/>
      <c r="P41" s="40"/>
      <c r="Q41" s="11"/>
      <c r="R41" s="13" t="s">
        <v>36</v>
      </c>
      <c r="S41" s="11"/>
      <c r="T41" s="23"/>
      <c r="U41" s="23"/>
      <c r="V41" s="23"/>
      <c r="W41" s="23"/>
      <c r="X41" s="23"/>
    </row>
    <row r="42" spans="1:24" s="24" customFormat="1" ht="25.5" x14ac:dyDescent="0.25">
      <c r="A42" s="50" t="s">
        <v>583</v>
      </c>
      <c r="B42" s="51" t="s">
        <v>29</v>
      </c>
      <c r="C42" s="53" t="s">
        <v>567</v>
      </c>
      <c r="D42" s="52" t="s">
        <v>584</v>
      </c>
      <c r="E42" s="53" t="s">
        <v>110</v>
      </c>
      <c r="F42" s="53" t="s">
        <v>110</v>
      </c>
      <c r="G42" s="54" t="s">
        <v>569</v>
      </c>
      <c r="H42" s="46" t="s">
        <v>33</v>
      </c>
      <c r="I42" s="54" t="s">
        <v>500</v>
      </c>
      <c r="J42" s="32" t="s">
        <v>648</v>
      </c>
      <c r="K42" s="43"/>
      <c r="L42" s="43"/>
      <c r="M42" s="42"/>
      <c r="N42" s="42"/>
      <c r="O42" s="33"/>
      <c r="P42" s="40"/>
      <c r="Q42" s="11"/>
      <c r="R42" s="13" t="s">
        <v>36</v>
      </c>
      <c r="S42" s="11"/>
      <c r="T42" s="23"/>
      <c r="U42" s="23"/>
      <c r="V42" s="23"/>
      <c r="W42" s="23"/>
      <c r="X42" s="23"/>
    </row>
    <row r="43" spans="1:24" s="24" customFormat="1" ht="38.25" x14ac:dyDescent="0.25">
      <c r="A43" s="50" t="s">
        <v>585</v>
      </c>
      <c r="B43" s="51" t="s">
        <v>29</v>
      </c>
      <c r="C43" s="53" t="s">
        <v>586</v>
      </c>
      <c r="D43" s="52" t="s">
        <v>587</v>
      </c>
      <c r="E43" s="53" t="s">
        <v>31</v>
      </c>
      <c r="F43" s="53" t="s">
        <v>31</v>
      </c>
      <c r="G43" s="54" t="s">
        <v>569</v>
      </c>
      <c r="H43" s="46" t="s">
        <v>33</v>
      </c>
      <c r="I43" s="54" t="s">
        <v>500</v>
      </c>
      <c r="J43" s="32" t="s">
        <v>648</v>
      </c>
      <c r="K43" s="43"/>
      <c r="L43" s="43"/>
      <c r="M43" s="42"/>
      <c r="N43" s="42"/>
      <c r="O43" s="33"/>
      <c r="P43" s="40"/>
      <c r="Q43" s="11"/>
      <c r="R43" s="13" t="s">
        <v>36</v>
      </c>
      <c r="S43" s="11"/>
      <c r="T43" s="23"/>
      <c r="U43" s="23"/>
      <c r="V43" s="23"/>
      <c r="W43" s="23"/>
      <c r="X43" s="23"/>
    </row>
    <row r="44" spans="1:24" s="24" customFormat="1" ht="76.5" x14ac:dyDescent="0.25">
      <c r="A44" s="50" t="s">
        <v>588</v>
      </c>
      <c r="B44" s="51" t="s">
        <v>29</v>
      </c>
      <c r="C44" s="60" t="s">
        <v>586</v>
      </c>
      <c r="D44" s="55" t="s">
        <v>790</v>
      </c>
      <c r="E44" s="60" t="s">
        <v>31</v>
      </c>
      <c r="F44" s="60" t="s">
        <v>31</v>
      </c>
      <c r="G44" s="54" t="s">
        <v>569</v>
      </c>
      <c r="H44" s="46" t="s">
        <v>33</v>
      </c>
      <c r="I44" s="54" t="s">
        <v>500</v>
      </c>
      <c r="J44" s="32" t="s">
        <v>648</v>
      </c>
      <c r="K44" s="43"/>
      <c r="L44" s="43"/>
      <c r="M44" s="42"/>
      <c r="N44" s="42"/>
      <c r="O44" s="33"/>
      <c r="P44" s="40"/>
      <c r="Q44" s="11"/>
      <c r="R44" s="13" t="s">
        <v>36</v>
      </c>
      <c r="S44" s="11"/>
      <c r="T44" s="23"/>
      <c r="U44" s="23"/>
      <c r="V44" s="23"/>
      <c r="W44" s="23"/>
      <c r="X44" s="23"/>
    </row>
    <row r="45" spans="1:24" s="24" customFormat="1" ht="38.25" x14ac:dyDescent="0.25">
      <c r="A45" s="50" t="s">
        <v>589</v>
      </c>
      <c r="B45" s="51" t="s">
        <v>29</v>
      </c>
      <c r="C45" s="60" t="s">
        <v>586</v>
      </c>
      <c r="D45" s="55" t="s">
        <v>590</v>
      </c>
      <c r="E45" s="60" t="s">
        <v>31</v>
      </c>
      <c r="F45" s="60" t="s">
        <v>31</v>
      </c>
      <c r="G45" s="54" t="s">
        <v>569</v>
      </c>
      <c r="H45" s="46" t="s">
        <v>33</v>
      </c>
      <c r="I45" s="54" t="s">
        <v>500</v>
      </c>
      <c r="J45" s="32" t="s">
        <v>648</v>
      </c>
      <c r="K45" s="43"/>
      <c r="L45" s="43"/>
      <c r="M45" s="42"/>
      <c r="N45" s="42"/>
      <c r="O45" s="33"/>
      <c r="P45" s="40"/>
      <c r="Q45" s="11"/>
      <c r="R45" s="13" t="s">
        <v>36</v>
      </c>
      <c r="S45" s="11"/>
      <c r="T45" s="23"/>
      <c r="U45" s="23"/>
      <c r="V45" s="23"/>
      <c r="W45" s="23"/>
      <c r="X45" s="23"/>
    </row>
    <row r="46" spans="1:24" s="24" customFormat="1" ht="51" x14ac:dyDescent="0.25">
      <c r="A46" s="50" t="s">
        <v>591</v>
      </c>
      <c r="B46" s="51" t="s">
        <v>29</v>
      </c>
      <c r="C46" s="60" t="s">
        <v>586</v>
      </c>
      <c r="D46" s="55" t="s">
        <v>791</v>
      </c>
      <c r="E46" s="60" t="s">
        <v>31</v>
      </c>
      <c r="F46" s="60" t="s">
        <v>31</v>
      </c>
      <c r="G46" s="54" t="s">
        <v>569</v>
      </c>
      <c r="H46" s="46" t="s">
        <v>33</v>
      </c>
      <c r="I46" s="54" t="s">
        <v>500</v>
      </c>
      <c r="J46" s="32" t="s">
        <v>648</v>
      </c>
      <c r="K46" s="43"/>
      <c r="L46" s="43"/>
      <c r="M46" s="42"/>
      <c r="N46" s="42"/>
      <c r="O46" s="33"/>
      <c r="P46" s="40"/>
      <c r="Q46" s="11"/>
      <c r="R46" s="13" t="s">
        <v>36</v>
      </c>
      <c r="S46" s="11"/>
      <c r="T46" s="23"/>
      <c r="U46" s="23"/>
      <c r="V46" s="23"/>
      <c r="W46" s="23"/>
      <c r="X46" s="23"/>
    </row>
    <row r="47" spans="1:24" s="24" customFormat="1" ht="25.5" x14ac:dyDescent="0.25">
      <c r="A47" s="50" t="s">
        <v>592</v>
      </c>
      <c r="B47" s="51" t="s">
        <v>29</v>
      </c>
      <c r="C47" s="53" t="s">
        <v>141</v>
      </c>
      <c r="D47" s="52" t="s">
        <v>593</v>
      </c>
      <c r="E47" s="53" t="s">
        <v>31</v>
      </c>
      <c r="F47" s="53" t="s">
        <v>31</v>
      </c>
      <c r="G47" s="54" t="s">
        <v>569</v>
      </c>
      <c r="H47" s="46" t="s">
        <v>33</v>
      </c>
      <c r="I47" s="54" t="s">
        <v>500</v>
      </c>
      <c r="J47" s="32" t="s">
        <v>648</v>
      </c>
      <c r="K47" s="43"/>
      <c r="L47" s="43"/>
      <c r="M47" s="42"/>
      <c r="N47" s="42"/>
      <c r="O47" s="33"/>
      <c r="P47" s="40"/>
      <c r="Q47" s="11"/>
      <c r="R47" s="13" t="s">
        <v>36</v>
      </c>
      <c r="S47" s="11"/>
      <c r="T47" s="23"/>
      <c r="U47" s="23"/>
      <c r="V47" s="23"/>
      <c r="W47" s="23"/>
      <c r="X47" s="23"/>
    </row>
    <row r="48" spans="1:24" s="24" customFormat="1" ht="25.5" x14ac:dyDescent="0.25">
      <c r="A48" s="50" t="s">
        <v>594</v>
      </c>
      <c r="B48" s="51" t="s">
        <v>29</v>
      </c>
      <c r="C48" s="53" t="s">
        <v>141</v>
      </c>
      <c r="D48" s="52" t="s">
        <v>595</v>
      </c>
      <c r="E48" s="53" t="s">
        <v>31</v>
      </c>
      <c r="F48" s="53" t="s">
        <v>31</v>
      </c>
      <c r="G48" s="54" t="s">
        <v>569</v>
      </c>
      <c r="H48" s="46" t="s">
        <v>33</v>
      </c>
      <c r="I48" s="54" t="s">
        <v>500</v>
      </c>
      <c r="J48" s="32" t="s">
        <v>648</v>
      </c>
      <c r="K48" s="43"/>
      <c r="L48" s="43"/>
      <c r="M48" s="42"/>
      <c r="N48" s="42"/>
      <c r="O48" s="33"/>
      <c r="P48" s="40"/>
      <c r="Q48" s="11"/>
      <c r="R48" s="13" t="s">
        <v>36</v>
      </c>
      <c r="S48" s="11"/>
      <c r="T48" s="23"/>
      <c r="U48" s="23"/>
      <c r="V48" s="23"/>
      <c r="W48" s="23"/>
      <c r="X48" s="23"/>
    </row>
    <row r="49" spans="1:24" s="24" customFormat="1" ht="25.5" x14ac:dyDescent="0.25">
      <c r="A49" s="50" t="s">
        <v>596</v>
      </c>
      <c r="B49" s="51" t="s">
        <v>29</v>
      </c>
      <c r="C49" s="53" t="s">
        <v>567</v>
      </c>
      <c r="D49" s="52" t="s">
        <v>597</v>
      </c>
      <c r="E49" s="53" t="s">
        <v>31</v>
      </c>
      <c r="F49" s="53" t="s">
        <v>31</v>
      </c>
      <c r="G49" s="54" t="s">
        <v>569</v>
      </c>
      <c r="H49" s="46" t="s">
        <v>33</v>
      </c>
      <c r="I49" s="54" t="s">
        <v>500</v>
      </c>
      <c r="J49" s="32" t="s">
        <v>648</v>
      </c>
      <c r="K49" s="43"/>
      <c r="L49" s="43"/>
      <c r="M49" s="42"/>
      <c r="N49" s="42"/>
      <c r="O49" s="33"/>
      <c r="P49" s="40"/>
      <c r="Q49" s="11"/>
      <c r="R49" s="13" t="s">
        <v>36</v>
      </c>
      <c r="S49" s="11"/>
      <c r="T49" s="23"/>
      <c r="U49" s="23"/>
      <c r="V49" s="23"/>
      <c r="W49" s="23"/>
      <c r="X49" s="23"/>
    </row>
    <row r="50" spans="1:24" s="24" customFormat="1" ht="25.5" x14ac:dyDescent="0.25">
      <c r="A50" s="50" t="s">
        <v>598</v>
      </c>
      <c r="B50" s="51" t="s">
        <v>29</v>
      </c>
      <c r="C50" s="60" t="s">
        <v>793</v>
      </c>
      <c r="D50" s="55" t="s">
        <v>792</v>
      </c>
      <c r="E50" s="60" t="s">
        <v>31</v>
      </c>
      <c r="F50" s="60" t="s">
        <v>31</v>
      </c>
      <c r="G50" s="54" t="s">
        <v>569</v>
      </c>
      <c r="H50" s="46" t="s">
        <v>33</v>
      </c>
      <c r="I50" s="54" t="s">
        <v>500</v>
      </c>
      <c r="J50" s="32" t="s">
        <v>1423</v>
      </c>
      <c r="K50" s="43"/>
      <c r="L50" s="43"/>
      <c r="M50" s="42"/>
      <c r="N50" s="42"/>
      <c r="O50" s="33"/>
      <c r="P50" s="40"/>
      <c r="Q50" s="11"/>
      <c r="R50" s="13" t="s">
        <v>36</v>
      </c>
      <c r="S50" s="11"/>
      <c r="T50" s="23"/>
      <c r="U50" s="23"/>
      <c r="V50" s="23"/>
      <c r="W50" s="23"/>
      <c r="X50" s="23"/>
    </row>
    <row r="51" spans="1:24" s="24" customFormat="1" ht="76.5" x14ac:dyDescent="0.25">
      <c r="A51" s="50" t="s">
        <v>599</v>
      </c>
      <c r="B51" s="51" t="s">
        <v>29</v>
      </c>
      <c r="C51" s="53" t="s">
        <v>793</v>
      </c>
      <c r="D51" s="52" t="s">
        <v>794</v>
      </c>
      <c r="E51" s="53" t="s">
        <v>31</v>
      </c>
      <c r="F51" s="53" t="s">
        <v>31</v>
      </c>
      <c r="G51" s="54" t="s">
        <v>569</v>
      </c>
      <c r="H51" s="46" t="s">
        <v>33</v>
      </c>
      <c r="I51" s="54" t="s">
        <v>500</v>
      </c>
      <c r="J51" s="32" t="s">
        <v>1423</v>
      </c>
      <c r="K51" s="43"/>
      <c r="L51" s="43"/>
      <c r="M51" s="42"/>
      <c r="N51" s="42"/>
      <c r="O51" s="33"/>
      <c r="P51" s="40"/>
      <c r="Q51" s="11"/>
      <c r="R51" s="13" t="s">
        <v>36</v>
      </c>
      <c r="S51" s="11"/>
      <c r="T51" s="23"/>
      <c r="U51" s="23"/>
      <c r="V51" s="23"/>
      <c r="W51" s="23"/>
      <c r="X51" s="23"/>
    </row>
    <row r="52" spans="1:24" s="24" customFormat="1" ht="38.25" x14ac:dyDescent="0.25">
      <c r="A52" s="50" t="s">
        <v>600</v>
      </c>
      <c r="B52" s="51" t="s">
        <v>29</v>
      </c>
      <c r="C52" s="53" t="s">
        <v>141</v>
      </c>
      <c r="D52" s="52" t="s">
        <v>788</v>
      </c>
      <c r="E52" s="53" t="s">
        <v>31</v>
      </c>
      <c r="F52" s="53" t="s">
        <v>31</v>
      </c>
      <c r="G52" s="54" t="s">
        <v>569</v>
      </c>
      <c r="H52" s="46" t="s">
        <v>33</v>
      </c>
      <c r="I52" s="54" t="s">
        <v>500</v>
      </c>
      <c r="J52" s="32" t="s">
        <v>1424</v>
      </c>
      <c r="K52" s="43"/>
      <c r="L52" s="43"/>
      <c r="M52" s="42"/>
      <c r="N52" s="42"/>
      <c r="O52" s="33"/>
      <c r="P52" s="40"/>
      <c r="Q52" s="11"/>
      <c r="R52" s="13" t="s">
        <v>36</v>
      </c>
      <c r="S52" s="11"/>
      <c r="T52" s="23"/>
      <c r="U52" s="23"/>
      <c r="V52" s="23"/>
      <c r="W52" s="23"/>
      <c r="X52" s="23"/>
    </row>
    <row r="53" spans="1:24" s="24" customFormat="1" ht="51" x14ac:dyDescent="0.25">
      <c r="A53" s="50" t="s">
        <v>601</v>
      </c>
      <c r="B53" s="51" t="s">
        <v>29</v>
      </c>
      <c r="C53" s="53" t="s">
        <v>567</v>
      </c>
      <c r="D53" s="52" t="s">
        <v>603</v>
      </c>
      <c r="E53" s="53" t="s">
        <v>31</v>
      </c>
      <c r="F53" s="53" t="s">
        <v>31</v>
      </c>
      <c r="G53" s="54" t="s">
        <v>569</v>
      </c>
      <c r="H53" s="46" t="s">
        <v>33</v>
      </c>
      <c r="I53" s="54" t="s">
        <v>500</v>
      </c>
      <c r="J53" s="32" t="s">
        <v>1424</v>
      </c>
      <c r="K53" s="43"/>
      <c r="L53" s="43"/>
      <c r="M53" s="42"/>
      <c r="N53" s="42"/>
      <c r="O53" s="33"/>
      <c r="P53" s="40"/>
      <c r="Q53" s="11"/>
      <c r="R53" s="13" t="s">
        <v>36</v>
      </c>
      <c r="S53" s="11"/>
      <c r="T53" s="23"/>
      <c r="U53" s="23"/>
      <c r="V53" s="23"/>
      <c r="W53" s="23"/>
      <c r="X53" s="23"/>
    </row>
    <row r="54" spans="1:24" s="24" customFormat="1" ht="76.5" x14ac:dyDescent="0.25">
      <c r="A54" s="50" t="s">
        <v>604</v>
      </c>
      <c r="B54" s="51" t="s">
        <v>1257</v>
      </c>
      <c r="C54" s="53" t="s">
        <v>567</v>
      </c>
      <c r="D54" s="52" t="s">
        <v>1256</v>
      </c>
      <c r="E54" s="53" t="s">
        <v>40</v>
      </c>
      <c r="F54" s="53" t="s">
        <v>40</v>
      </c>
      <c r="G54" s="54" t="s">
        <v>569</v>
      </c>
      <c r="H54" s="46" t="s">
        <v>33</v>
      </c>
      <c r="I54" s="54" t="s">
        <v>500</v>
      </c>
      <c r="J54" s="32" t="s">
        <v>1424</v>
      </c>
      <c r="K54" s="43"/>
      <c r="L54" s="43"/>
      <c r="M54" s="42"/>
      <c r="N54" s="42"/>
      <c r="O54" s="33"/>
      <c r="P54" s="40"/>
      <c r="Q54" s="11"/>
      <c r="R54" s="13" t="s">
        <v>36</v>
      </c>
      <c r="S54" s="11"/>
      <c r="T54" s="23"/>
      <c r="U54" s="23"/>
      <c r="V54" s="23"/>
      <c r="W54" s="23"/>
      <c r="X54" s="23"/>
    </row>
    <row r="55" spans="1:24" s="24" customFormat="1" ht="25.5" x14ac:dyDescent="0.25">
      <c r="A55" s="50" t="s">
        <v>605</v>
      </c>
      <c r="B55" s="51" t="s">
        <v>29</v>
      </c>
      <c r="C55" s="53" t="s">
        <v>602</v>
      </c>
      <c r="D55" s="52" t="s">
        <v>606</v>
      </c>
      <c r="E55" s="53" t="s">
        <v>31</v>
      </c>
      <c r="F55" s="53" t="s">
        <v>31</v>
      </c>
      <c r="G55" s="54" t="s">
        <v>569</v>
      </c>
      <c r="H55" s="46" t="s">
        <v>33</v>
      </c>
      <c r="I55" s="54" t="s">
        <v>500</v>
      </c>
      <c r="J55" s="32" t="s">
        <v>1424</v>
      </c>
      <c r="K55" s="43"/>
      <c r="L55" s="43"/>
      <c r="M55" s="42"/>
      <c r="N55" s="42"/>
      <c r="O55" s="33"/>
      <c r="P55" s="40"/>
      <c r="Q55" s="11"/>
      <c r="R55" s="13" t="s">
        <v>36</v>
      </c>
      <c r="S55" s="11"/>
      <c r="T55" s="23"/>
      <c r="U55" s="23"/>
      <c r="V55" s="23"/>
      <c r="W55" s="23"/>
      <c r="X55" s="23"/>
    </row>
    <row r="56" spans="1:24" s="24" customFormat="1" ht="25.5" x14ac:dyDescent="0.25">
      <c r="A56" s="50" t="s">
        <v>607</v>
      </c>
      <c r="B56" s="51" t="s">
        <v>29</v>
      </c>
      <c r="C56" s="53" t="s">
        <v>602</v>
      </c>
      <c r="D56" s="52" t="s">
        <v>608</v>
      </c>
      <c r="E56" s="53" t="s">
        <v>31</v>
      </c>
      <c r="F56" s="53" t="s">
        <v>31</v>
      </c>
      <c r="G56" s="54" t="s">
        <v>569</v>
      </c>
      <c r="H56" s="46" t="s">
        <v>33</v>
      </c>
      <c r="I56" s="54" t="s">
        <v>500</v>
      </c>
      <c r="J56" s="32" t="s">
        <v>1424</v>
      </c>
      <c r="K56" s="43"/>
      <c r="L56" s="43"/>
      <c r="M56" s="42"/>
      <c r="N56" s="42"/>
      <c r="O56" s="33"/>
      <c r="P56" s="40"/>
      <c r="Q56" s="11"/>
      <c r="R56" s="13" t="s">
        <v>36</v>
      </c>
      <c r="S56" s="11"/>
      <c r="T56" s="23"/>
      <c r="U56" s="23"/>
      <c r="V56" s="23"/>
      <c r="W56" s="23"/>
      <c r="X56" s="23"/>
    </row>
    <row r="57" spans="1:24" s="24" customFormat="1" ht="25.5" x14ac:dyDescent="0.25">
      <c r="A57" s="50" t="s">
        <v>609</v>
      </c>
      <c r="B57" s="51" t="s">
        <v>29</v>
      </c>
      <c r="C57" s="53" t="s">
        <v>602</v>
      </c>
      <c r="D57" s="52" t="s">
        <v>610</v>
      </c>
      <c r="E57" s="53" t="s">
        <v>31</v>
      </c>
      <c r="F57" s="53" t="s">
        <v>31</v>
      </c>
      <c r="G57" s="54" t="s">
        <v>569</v>
      </c>
      <c r="H57" s="46" t="s">
        <v>33</v>
      </c>
      <c r="I57" s="54" t="s">
        <v>500</v>
      </c>
      <c r="J57" s="32" t="s">
        <v>1424</v>
      </c>
      <c r="K57" s="43"/>
      <c r="L57" s="43"/>
      <c r="M57" s="42"/>
      <c r="N57" s="42"/>
      <c r="O57" s="33"/>
      <c r="P57" s="40"/>
      <c r="Q57" s="11"/>
      <c r="R57" s="13" t="s">
        <v>36</v>
      </c>
      <c r="S57" s="11"/>
      <c r="T57" s="23"/>
      <c r="U57" s="23"/>
      <c r="V57" s="23"/>
      <c r="W57" s="23"/>
      <c r="X57" s="23"/>
    </row>
    <row r="58" spans="1:24" s="24" customFormat="1" ht="51" x14ac:dyDescent="0.25">
      <c r="A58" s="50" t="s">
        <v>611</v>
      </c>
      <c r="B58" s="51" t="s">
        <v>29</v>
      </c>
      <c r="C58" s="53" t="s">
        <v>612</v>
      </c>
      <c r="D58" s="52" t="s">
        <v>789</v>
      </c>
      <c r="E58" s="53" t="s">
        <v>31</v>
      </c>
      <c r="F58" s="53" t="s">
        <v>31</v>
      </c>
      <c r="G58" s="54" t="s">
        <v>569</v>
      </c>
      <c r="H58" s="46" t="s">
        <v>33</v>
      </c>
      <c r="I58" s="54" t="s">
        <v>500</v>
      </c>
      <c r="J58" s="32" t="s">
        <v>1424</v>
      </c>
      <c r="K58" s="43"/>
      <c r="L58" s="43"/>
      <c r="M58" s="42"/>
      <c r="N58" s="42"/>
      <c r="O58" s="33"/>
      <c r="P58" s="40"/>
      <c r="Q58" s="11"/>
      <c r="R58" s="13" t="s">
        <v>36</v>
      </c>
      <c r="S58" s="11"/>
      <c r="T58" s="23"/>
      <c r="U58" s="23"/>
      <c r="V58" s="23"/>
      <c r="W58" s="23"/>
      <c r="X58" s="23"/>
    </row>
    <row r="59" spans="1:24" s="24" customFormat="1" ht="229.5" x14ac:dyDescent="0.25">
      <c r="A59" s="50" t="s">
        <v>613</v>
      </c>
      <c r="B59" s="51" t="s">
        <v>29</v>
      </c>
      <c r="C59" s="53" t="s">
        <v>614</v>
      </c>
      <c r="D59" s="52" t="s">
        <v>795</v>
      </c>
      <c r="E59" s="53" t="s">
        <v>31</v>
      </c>
      <c r="F59" s="53" t="s">
        <v>31</v>
      </c>
      <c r="G59" s="54" t="s">
        <v>569</v>
      </c>
      <c r="H59" s="46" t="s">
        <v>33</v>
      </c>
      <c r="I59" s="54" t="s">
        <v>500</v>
      </c>
      <c r="J59" s="32" t="s">
        <v>1424</v>
      </c>
      <c r="K59" s="43"/>
      <c r="L59" s="43"/>
      <c r="M59" s="42"/>
      <c r="N59" s="42"/>
      <c r="O59" s="33"/>
      <c r="P59" s="40"/>
      <c r="Q59" s="11"/>
      <c r="R59" s="13" t="s">
        <v>36</v>
      </c>
      <c r="S59" s="11"/>
      <c r="T59" s="23"/>
      <c r="U59" s="23"/>
      <c r="V59" s="23"/>
      <c r="W59" s="23"/>
      <c r="X59" s="23"/>
    </row>
    <row r="60" spans="1:24" s="24" customFormat="1" ht="25.5" x14ac:dyDescent="0.25">
      <c r="A60" s="50" t="s">
        <v>615</v>
      </c>
      <c r="B60" s="51" t="s">
        <v>29</v>
      </c>
      <c r="C60" s="53" t="s">
        <v>614</v>
      </c>
      <c r="D60" s="52" t="s">
        <v>616</v>
      </c>
      <c r="E60" s="53" t="s">
        <v>31</v>
      </c>
      <c r="F60" s="53" t="s">
        <v>31</v>
      </c>
      <c r="G60" s="54" t="s">
        <v>569</v>
      </c>
      <c r="H60" s="46" t="s">
        <v>33</v>
      </c>
      <c r="I60" s="54" t="s">
        <v>500</v>
      </c>
      <c r="J60" s="32" t="s">
        <v>1424</v>
      </c>
      <c r="K60" s="43"/>
      <c r="L60" s="43"/>
      <c r="M60" s="42"/>
      <c r="N60" s="42"/>
      <c r="O60" s="33"/>
      <c r="P60" s="40"/>
      <c r="Q60" s="11"/>
      <c r="R60" s="13" t="s">
        <v>36</v>
      </c>
      <c r="S60" s="11"/>
      <c r="T60" s="23"/>
      <c r="U60" s="23"/>
      <c r="V60" s="23"/>
      <c r="W60" s="23"/>
      <c r="X60" s="23"/>
    </row>
    <row r="61" spans="1:24" s="24" customFormat="1" ht="25.5" x14ac:dyDescent="0.25">
      <c r="A61" s="50" t="s">
        <v>617</v>
      </c>
      <c r="B61" s="51" t="s">
        <v>29</v>
      </c>
      <c r="C61" s="53" t="s">
        <v>618</v>
      </c>
      <c r="D61" s="52" t="s">
        <v>619</v>
      </c>
      <c r="E61" s="53" t="s">
        <v>31</v>
      </c>
      <c r="F61" s="53" t="s">
        <v>31</v>
      </c>
      <c r="G61" s="54" t="s">
        <v>569</v>
      </c>
      <c r="H61" s="46" t="s">
        <v>33</v>
      </c>
      <c r="I61" s="54" t="s">
        <v>500</v>
      </c>
      <c r="J61" s="32" t="s">
        <v>1424</v>
      </c>
      <c r="K61" s="43"/>
      <c r="L61" s="43"/>
      <c r="M61" s="42"/>
      <c r="N61" s="42"/>
      <c r="O61" s="33"/>
      <c r="P61" s="40"/>
      <c r="Q61" s="11"/>
      <c r="R61" s="13" t="s">
        <v>36</v>
      </c>
      <c r="S61" s="11"/>
      <c r="T61" s="23"/>
      <c r="U61" s="23"/>
      <c r="V61" s="23"/>
      <c r="W61" s="23"/>
      <c r="X61" s="23"/>
    </row>
    <row r="62" spans="1:24" s="24" customFormat="1" ht="38.25" x14ac:dyDescent="0.25">
      <c r="A62" s="50" t="s">
        <v>620</v>
      </c>
      <c r="B62" s="51" t="s">
        <v>29</v>
      </c>
      <c r="C62" s="60" t="s">
        <v>614</v>
      </c>
      <c r="D62" s="55" t="s">
        <v>621</v>
      </c>
      <c r="E62" s="60" t="s">
        <v>31</v>
      </c>
      <c r="F62" s="60" t="s">
        <v>31</v>
      </c>
      <c r="G62" s="54" t="s">
        <v>569</v>
      </c>
      <c r="H62" s="46" t="s">
        <v>33</v>
      </c>
      <c r="I62" s="54" t="s">
        <v>500</v>
      </c>
      <c r="J62" s="32" t="s">
        <v>1424</v>
      </c>
      <c r="K62" s="43"/>
      <c r="L62" s="43"/>
      <c r="M62" s="42"/>
      <c r="N62" s="42"/>
      <c r="O62" s="33"/>
      <c r="P62" s="40"/>
      <c r="Q62" s="11"/>
      <c r="R62" s="13" t="s">
        <v>36</v>
      </c>
      <c r="S62" s="11"/>
      <c r="T62" s="23"/>
      <c r="U62" s="23"/>
      <c r="V62" s="23"/>
      <c r="W62" s="23"/>
      <c r="X62" s="23"/>
    </row>
    <row r="63" spans="1:24" s="24" customFormat="1" ht="38.25" x14ac:dyDescent="0.25">
      <c r="A63" s="50" t="s">
        <v>622</v>
      </c>
      <c r="B63" s="51" t="s">
        <v>29</v>
      </c>
      <c r="C63" s="53" t="s">
        <v>623</v>
      </c>
      <c r="D63" s="52" t="s">
        <v>796</v>
      </c>
      <c r="E63" s="53" t="s">
        <v>31</v>
      </c>
      <c r="F63" s="53" t="s">
        <v>31</v>
      </c>
      <c r="G63" s="54" t="s">
        <v>569</v>
      </c>
      <c r="H63" s="46" t="s">
        <v>33</v>
      </c>
      <c r="I63" s="54" t="s">
        <v>500</v>
      </c>
      <c r="J63" s="32" t="s">
        <v>1424</v>
      </c>
      <c r="K63" s="43"/>
      <c r="L63" s="43"/>
      <c r="M63" s="42"/>
      <c r="N63" s="42"/>
      <c r="O63" s="33"/>
      <c r="P63" s="40"/>
      <c r="Q63" s="11"/>
      <c r="R63" s="13" t="s">
        <v>36</v>
      </c>
      <c r="S63" s="11"/>
      <c r="T63" s="23"/>
      <c r="U63" s="23"/>
      <c r="V63" s="23"/>
      <c r="W63" s="23"/>
      <c r="X63" s="23"/>
    </row>
    <row r="64" spans="1:24" s="24" customFormat="1" ht="25.5" x14ac:dyDescent="0.25">
      <c r="A64" s="50" t="s">
        <v>624</v>
      </c>
      <c r="B64" s="51" t="s">
        <v>29</v>
      </c>
      <c r="C64" s="53" t="s">
        <v>614</v>
      </c>
      <c r="D64" s="52" t="s">
        <v>625</v>
      </c>
      <c r="E64" s="53" t="s">
        <v>31</v>
      </c>
      <c r="F64" s="53" t="s">
        <v>31</v>
      </c>
      <c r="G64" s="54" t="s">
        <v>569</v>
      </c>
      <c r="H64" s="46" t="s">
        <v>33</v>
      </c>
      <c r="I64" s="54" t="s">
        <v>500</v>
      </c>
      <c r="J64" s="32" t="s">
        <v>1424</v>
      </c>
      <c r="K64" s="43"/>
      <c r="L64" s="43"/>
      <c r="M64" s="42"/>
      <c r="N64" s="42"/>
      <c r="O64" s="33"/>
      <c r="P64" s="40"/>
      <c r="Q64" s="11"/>
      <c r="R64" s="13" t="s">
        <v>36</v>
      </c>
      <c r="S64" s="11"/>
      <c r="T64" s="23"/>
      <c r="U64" s="23"/>
      <c r="V64" s="23"/>
      <c r="W64" s="23"/>
      <c r="X64" s="23"/>
    </row>
    <row r="65" spans="1:24" s="24" customFormat="1" ht="25.5" x14ac:dyDescent="0.25">
      <c r="A65" s="50" t="s">
        <v>626</v>
      </c>
      <c r="B65" s="51" t="s">
        <v>29</v>
      </c>
      <c r="C65" s="60" t="s">
        <v>623</v>
      </c>
      <c r="D65" s="55" t="s">
        <v>627</v>
      </c>
      <c r="E65" s="60" t="s">
        <v>31</v>
      </c>
      <c r="F65" s="60" t="s">
        <v>31</v>
      </c>
      <c r="G65" s="54" t="s">
        <v>569</v>
      </c>
      <c r="H65" s="46" t="s">
        <v>33</v>
      </c>
      <c r="I65" s="54" t="s">
        <v>500</v>
      </c>
      <c r="J65" s="32" t="s">
        <v>1424</v>
      </c>
      <c r="K65" s="43"/>
      <c r="L65" s="43"/>
      <c r="M65" s="42"/>
      <c r="N65" s="42"/>
      <c r="O65" s="33"/>
      <c r="P65" s="40"/>
      <c r="Q65" s="11"/>
      <c r="R65" s="13" t="s">
        <v>36</v>
      </c>
      <c r="S65" s="11"/>
      <c r="T65" s="23"/>
      <c r="U65" s="23"/>
      <c r="V65" s="23"/>
      <c r="W65" s="23"/>
      <c r="X65" s="23"/>
    </row>
    <row r="66" spans="1:24" s="24" customFormat="1" ht="38.25" x14ac:dyDescent="0.25">
      <c r="A66" s="50" t="s">
        <v>628</v>
      </c>
      <c r="B66" s="51" t="s">
        <v>29</v>
      </c>
      <c r="C66" s="60" t="s">
        <v>623</v>
      </c>
      <c r="D66" s="55" t="s">
        <v>629</v>
      </c>
      <c r="E66" s="60" t="s">
        <v>110</v>
      </c>
      <c r="F66" s="60" t="s">
        <v>110</v>
      </c>
      <c r="G66" s="54" t="s">
        <v>569</v>
      </c>
      <c r="H66" s="46" t="s">
        <v>33</v>
      </c>
      <c r="I66" s="54" t="s">
        <v>500</v>
      </c>
      <c r="J66" s="32" t="s">
        <v>1424</v>
      </c>
      <c r="K66" s="43"/>
      <c r="L66" s="43"/>
      <c r="M66" s="42"/>
      <c r="N66" s="42"/>
      <c r="O66" s="33"/>
      <c r="P66" s="40"/>
      <c r="Q66" s="11"/>
      <c r="R66" s="13" t="s">
        <v>36</v>
      </c>
      <c r="S66" s="11"/>
      <c r="T66" s="23"/>
      <c r="U66" s="23"/>
      <c r="V66" s="23"/>
      <c r="W66" s="23"/>
      <c r="X66" s="23"/>
    </row>
    <row r="67" spans="1:24" s="24" customFormat="1" ht="25.5" x14ac:dyDescent="0.25">
      <c r="A67" s="50" t="s">
        <v>630</v>
      </c>
      <c r="B67" s="51" t="s">
        <v>29</v>
      </c>
      <c r="C67" s="60" t="s">
        <v>623</v>
      </c>
      <c r="D67" s="55" t="s">
        <v>631</v>
      </c>
      <c r="E67" s="60" t="s">
        <v>31</v>
      </c>
      <c r="F67" s="60" t="s">
        <v>31</v>
      </c>
      <c r="G67" s="54" t="s">
        <v>569</v>
      </c>
      <c r="H67" s="46" t="s">
        <v>33</v>
      </c>
      <c r="I67" s="54" t="s">
        <v>500</v>
      </c>
      <c r="J67" s="32" t="s">
        <v>1424</v>
      </c>
      <c r="K67" s="43"/>
      <c r="L67" s="43"/>
      <c r="M67" s="42"/>
      <c r="N67" s="42"/>
      <c r="O67" s="33"/>
      <c r="P67" s="40"/>
      <c r="Q67" s="11"/>
      <c r="R67" s="13" t="s">
        <v>36</v>
      </c>
      <c r="S67" s="11"/>
      <c r="T67" s="23"/>
      <c r="U67" s="23"/>
      <c r="V67" s="23"/>
      <c r="W67" s="23"/>
      <c r="X67" s="23"/>
    </row>
    <row r="68" spans="1:24" s="24" customFormat="1" ht="25.5" x14ac:dyDescent="0.25">
      <c r="A68" s="50" t="s">
        <v>632</v>
      </c>
      <c r="B68" s="51" t="s">
        <v>29</v>
      </c>
      <c r="C68" s="53" t="s">
        <v>623</v>
      </c>
      <c r="D68" s="52" t="s">
        <v>633</v>
      </c>
      <c r="E68" s="53" t="s">
        <v>31</v>
      </c>
      <c r="F68" s="53" t="s">
        <v>31</v>
      </c>
      <c r="G68" s="54" t="s">
        <v>569</v>
      </c>
      <c r="H68" s="46" t="s">
        <v>33</v>
      </c>
      <c r="I68" s="54" t="s">
        <v>500</v>
      </c>
      <c r="J68" s="32" t="s">
        <v>1424</v>
      </c>
      <c r="K68" s="43"/>
      <c r="L68" s="43"/>
      <c r="M68" s="42"/>
      <c r="N68" s="42"/>
      <c r="O68" s="33"/>
      <c r="P68" s="40"/>
      <c r="Q68" s="11"/>
      <c r="R68" s="13" t="s">
        <v>36</v>
      </c>
      <c r="S68" s="11"/>
      <c r="T68" s="23"/>
      <c r="U68" s="23"/>
      <c r="V68" s="23"/>
      <c r="W68" s="23"/>
      <c r="X68" s="23"/>
    </row>
    <row r="69" spans="1:24" s="24" customFormat="1" ht="38.25" x14ac:dyDescent="0.25">
      <c r="A69" s="50" t="s">
        <v>634</v>
      </c>
      <c r="B69" s="51" t="s">
        <v>29</v>
      </c>
      <c r="C69" s="60" t="s">
        <v>623</v>
      </c>
      <c r="D69" s="55" t="s">
        <v>799</v>
      </c>
      <c r="E69" s="60" t="s">
        <v>31</v>
      </c>
      <c r="F69" s="60" t="s">
        <v>31</v>
      </c>
      <c r="G69" s="54" t="s">
        <v>569</v>
      </c>
      <c r="H69" s="46" t="s">
        <v>33</v>
      </c>
      <c r="I69" s="54" t="s">
        <v>500</v>
      </c>
      <c r="J69" s="32" t="s">
        <v>1424</v>
      </c>
      <c r="K69" s="43"/>
      <c r="L69" s="43"/>
      <c r="M69" s="42"/>
      <c r="N69" s="42"/>
      <c r="O69" s="33"/>
      <c r="P69" s="40"/>
      <c r="Q69" s="11"/>
      <c r="R69" s="13" t="s">
        <v>36</v>
      </c>
      <c r="S69" s="11"/>
      <c r="T69" s="23"/>
      <c r="U69" s="23"/>
      <c r="V69" s="23"/>
      <c r="W69" s="23"/>
      <c r="X69" s="23"/>
    </row>
    <row r="70" spans="1:24" s="24" customFormat="1" ht="25.5" x14ac:dyDescent="0.25">
      <c r="A70" s="50" t="s">
        <v>635</v>
      </c>
      <c r="B70" s="51" t="s">
        <v>29</v>
      </c>
      <c r="C70" s="53" t="s">
        <v>623</v>
      </c>
      <c r="D70" s="52" t="s">
        <v>797</v>
      </c>
      <c r="E70" s="53" t="s">
        <v>31</v>
      </c>
      <c r="F70" s="53" t="s">
        <v>31</v>
      </c>
      <c r="G70" s="54" t="s">
        <v>569</v>
      </c>
      <c r="H70" s="46" t="s">
        <v>33</v>
      </c>
      <c r="I70" s="54" t="s">
        <v>500</v>
      </c>
      <c r="J70" s="32" t="s">
        <v>1424</v>
      </c>
      <c r="K70" s="43"/>
      <c r="L70" s="43"/>
      <c r="M70" s="42"/>
      <c r="N70" s="42"/>
      <c r="O70" s="33"/>
      <c r="P70" s="40"/>
      <c r="Q70" s="11"/>
      <c r="R70" s="13" t="s">
        <v>36</v>
      </c>
      <c r="S70" s="11"/>
      <c r="T70" s="23"/>
      <c r="U70" s="23"/>
      <c r="V70" s="23"/>
      <c r="W70" s="23"/>
      <c r="X70" s="23"/>
    </row>
    <row r="71" spans="1:24" s="24" customFormat="1" ht="38.25" x14ac:dyDescent="0.25">
      <c r="A71" s="50" t="s">
        <v>636</v>
      </c>
      <c r="B71" s="51" t="s">
        <v>29</v>
      </c>
      <c r="C71" s="60" t="s">
        <v>637</v>
      </c>
      <c r="D71" s="55" t="s">
        <v>800</v>
      </c>
      <c r="E71" s="60" t="s">
        <v>40</v>
      </c>
      <c r="F71" s="60" t="s">
        <v>40</v>
      </c>
      <c r="G71" s="54" t="s">
        <v>569</v>
      </c>
      <c r="H71" s="46" t="s">
        <v>33</v>
      </c>
      <c r="I71" s="54" t="s">
        <v>500</v>
      </c>
      <c r="J71" s="32" t="s">
        <v>1424</v>
      </c>
      <c r="K71" s="43"/>
      <c r="L71" s="43"/>
      <c r="M71" s="42"/>
      <c r="N71" s="42"/>
      <c r="O71" s="33"/>
      <c r="P71" s="40"/>
      <c r="Q71" s="11"/>
      <c r="R71" s="13" t="s">
        <v>36</v>
      </c>
      <c r="S71" s="11"/>
      <c r="T71" s="23"/>
      <c r="U71" s="23"/>
      <c r="V71" s="23"/>
      <c r="W71" s="23"/>
      <c r="X71" s="23"/>
    </row>
    <row r="72" spans="1:24" s="24" customFormat="1" ht="25.5" x14ac:dyDescent="0.25">
      <c r="A72" s="50" t="s">
        <v>638</v>
      </c>
      <c r="B72" s="51" t="s">
        <v>29</v>
      </c>
      <c r="C72" s="60" t="s">
        <v>637</v>
      </c>
      <c r="D72" s="55" t="s">
        <v>801</v>
      </c>
      <c r="E72" s="60" t="s">
        <v>40</v>
      </c>
      <c r="F72" s="60" t="s">
        <v>40</v>
      </c>
      <c r="G72" s="54" t="s">
        <v>569</v>
      </c>
      <c r="H72" s="46" t="s">
        <v>33</v>
      </c>
      <c r="I72" s="54" t="s">
        <v>500</v>
      </c>
      <c r="J72" s="32" t="s">
        <v>1424</v>
      </c>
      <c r="K72" s="43"/>
      <c r="L72" s="43"/>
      <c r="M72" s="42"/>
      <c r="N72" s="42"/>
      <c r="O72" s="33"/>
      <c r="P72" s="40"/>
      <c r="Q72" s="11"/>
      <c r="R72" s="13" t="s">
        <v>36</v>
      </c>
      <c r="S72" s="11"/>
      <c r="T72" s="23"/>
      <c r="U72" s="23"/>
      <c r="V72" s="23"/>
      <c r="W72" s="23"/>
      <c r="X72" s="23"/>
    </row>
    <row r="73" spans="1:24" s="24" customFormat="1" ht="38.25" x14ac:dyDescent="0.25">
      <c r="A73" s="50" t="s">
        <v>639</v>
      </c>
      <c r="B73" s="51" t="s">
        <v>29</v>
      </c>
      <c r="C73" s="53" t="s">
        <v>141</v>
      </c>
      <c r="D73" s="52" t="s">
        <v>640</v>
      </c>
      <c r="E73" s="53" t="s">
        <v>31</v>
      </c>
      <c r="F73" s="53" t="s">
        <v>31</v>
      </c>
      <c r="G73" s="54" t="s">
        <v>569</v>
      </c>
      <c r="H73" s="46" t="s">
        <v>33</v>
      </c>
      <c r="I73" s="54" t="s">
        <v>500</v>
      </c>
      <c r="J73" s="32" t="s">
        <v>1424</v>
      </c>
      <c r="K73" s="43"/>
      <c r="L73" s="43"/>
      <c r="M73" s="42"/>
      <c r="N73" s="42"/>
      <c r="O73" s="33"/>
      <c r="P73" s="40"/>
      <c r="Q73" s="11"/>
      <c r="R73" s="13" t="s">
        <v>36</v>
      </c>
      <c r="S73" s="11"/>
      <c r="T73" s="23"/>
      <c r="U73" s="23"/>
      <c r="V73" s="23"/>
      <c r="W73" s="23"/>
      <c r="X73" s="23"/>
    </row>
    <row r="74" spans="1:24" s="24" customFormat="1" ht="25.5" x14ac:dyDescent="0.25">
      <c r="A74" s="50" t="s">
        <v>641</v>
      </c>
      <c r="B74" s="51" t="s">
        <v>29</v>
      </c>
      <c r="C74" s="53" t="s">
        <v>141</v>
      </c>
      <c r="D74" s="52" t="s">
        <v>798</v>
      </c>
      <c r="E74" s="53" t="s">
        <v>40</v>
      </c>
      <c r="F74" s="53" t="s">
        <v>40</v>
      </c>
      <c r="G74" s="54" t="s">
        <v>569</v>
      </c>
      <c r="H74" s="46" t="s">
        <v>33</v>
      </c>
      <c r="I74" s="54" t="s">
        <v>500</v>
      </c>
      <c r="J74" s="32" t="s">
        <v>1424</v>
      </c>
      <c r="K74" s="43"/>
      <c r="L74" s="43"/>
      <c r="M74" s="42"/>
      <c r="N74" s="42"/>
      <c r="O74" s="33"/>
      <c r="P74" s="40"/>
      <c r="Q74" s="11"/>
      <c r="R74" s="13" t="s">
        <v>36</v>
      </c>
      <c r="S74" s="11"/>
      <c r="T74" s="23"/>
      <c r="U74" s="23"/>
      <c r="V74" s="23"/>
      <c r="W74" s="23"/>
      <c r="X74" s="23"/>
    </row>
    <row r="75" spans="1:24" s="24" customFormat="1" ht="178.5" x14ac:dyDescent="0.25">
      <c r="A75" s="50" t="s">
        <v>642</v>
      </c>
      <c r="B75" s="51" t="s">
        <v>29</v>
      </c>
      <c r="C75" s="60" t="s">
        <v>141</v>
      </c>
      <c r="D75" s="52" t="s">
        <v>1222</v>
      </c>
      <c r="E75" s="60" t="s">
        <v>31</v>
      </c>
      <c r="F75" s="60" t="s">
        <v>31</v>
      </c>
      <c r="G75" s="54" t="s">
        <v>569</v>
      </c>
      <c r="H75" s="46" t="s">
        <v>33</v>
      </c>
      <c r="I75" s="54" t="s">
        <v>500</v>
      </c>
      <c r="J75" s="32" t="s">
        <v>1424</v>
      </c>
      <c r="K75" s="43"/>
      <c r="L75" s="43"/>
      <c r="M75" s="42"/>
      <c r="N75" s="42"/>
      <c r="O75" s="33"/>
      <c r="P75" s="40"/>
      <c r="Q75" s="11"/>
      <c r="R75" s="13" t="s">
        <v>36</v>
      </c>
      <c r="S75" s="11"/>
      <c r="T75" s="23"/>
      <c r="U75" s="23"/>
      <c r="V75" s="23"/>
      <c r="W75" s="23"/>
      <c r="X75" s="23"/>
    </row>
    <row r="76" spans="1:24" s="24" customFormat="1" ht="38.25" x14ac:dyDescent="0.25">
      <c r="A76" s="50" t="s">
        <v>643</v>
      </c>
      <c r="B76" s="51" t="s">
        <v>29</v>
      </c>
      <c r="C76" s="53" t="s">
        <v>141</v>
      </c>
      <c r="D76" s="52" t="s">
        <v>1223</v>
      </c>
      <c r="E76" s="53" t="s">
        <v>40</v>
      </c>
      <c r="F76" s="53" t="s">
        <v>40</v>
      </c>
      <c r="G76" s="54" t="s">
        <v>569</v>
      </c>
      <c r="H76" s="46" t="s">
        <v>33</v>
      </c>
      <c r="I76" s="54" t="s">
        <v>500</v>
      </c>
      <c r="J76" s="32" t="s">
        <v>1424</v>
      </c>
      <c r="K76" s="43"/>
      <c r="L76" s="43"/>
      <c r="M76" s="42"/>
      <c r="N76" s="42"/>
      <c r="O76" s="33"/>
      <c r="P76" s="40"/>
      <c r="Q76" s="11"/>
      <c r="R76" s="13" t="s">
        <v>36</v>
      </c>
      <c r="S76" s="11"/>
      <c r="T76" s="23"/>
      <c r="U76" s="23"/>
      <c r="V76" s="23"/>
      <c r="W76" s="23"/>
      <c r="X76" s="23"/>
    </row>
    <row r="77" spans="1:24" s="24" customFormat="1" ht="25.5" x14ac:dyDescent="0.25">
      <c r="A77" s="50" t="s">
        <v>818</v>
      </c>
      <c r="B77" s="51" t="s">
        <v>423</v>
      </c>
      <c r="C77" s="53" t="s">
        <v>141</v>
      </c>
      <c r="D77" s="52" t="s">
        <v>644</v>
      </c>
      <c r="E77" s="53" t="s">
        <v>40</v>
      </c>
      <c r="F77" s="53" t="s">
        <v>40</v>
      </c>
      <c r="G77" s="54" t="s">
        <v>569</v>
      </c>
      <c r="H77" s="46" t="s">
        <v>33</v>
      </c>
      <c r="I77" s="54" t="s">
        <v>500</v>
      </c>
      <c r="J77" s="32" t="s">
        <v>1424</v>
      </c>
      <c r="K77" s="43"/>
      <c r="L77" s="43"/>
      <c r="M77" s="42"/>
      <c r="N77" s="42"/>
      <c r="O77" s="33"/>
      <c r="P77" s="40"/>
      <c r="Q77" s="11"/>
      <c r="R77" s="13" t="s">
        <v>36</v>
      </c>
      <c r="S77" s="11"/>
      <c r="T77" s="23"/>
      <c r="U77" s="23"/>
      <c r="V77" s="23"/>
      <c r="W77" s="23"/>
      <c r="X77" s="23"/>
    </row>
    <row r="78" spans="1:24" s="24" customFormat="1" ht="63.75" x14ac:dyDescent="0.25">
      <c r="A78" s="50" t="s">
        <v>819</v>
      </c>
      <c r="B78" s="51" t="s">
        <v>423</v>
      </c>
      <c r="C78" s="53" t="s">
        <v>141</v>
      </c>
      <c r="D78" s="52" t="s">
        <v>815</v>
      </c>
      <c r="E78" s="53" t="s">
        <v>31</v>
      </c>
      <c r="F78" s="53" t="s">
        <v>31</v>
      </c>
      <c r="G78" s="54" t="s">
        <v>569</v>
      </c>
      <c r="H78" s="46" t="s">
        <v>33</v>
      </c>
      <c r="I78" s="54" t="s">
        <v>500</v>
      </c>
      <c r="J78" s="32" t="s">
        <v>1424</v>
      </c>
      <c r="K78" s="43"/>
      <c r="L78" s="43"/>
      <c r="M78" s="42"/>
      <c r="N78" s="42"/>
      <c r="O78" s="33"/>
      <c r="P78" s="40"/>
      <c r="Q78" s="11"/>
      <c r="R78" s="13" t="s">
        <v>36</v>
      </c>
      <c r="S78" s="11"/>
      <c r="T78" s="23"/>
      <c r="U78" s="23"/>
      <c r="V78" s="23"/>
      <c r="W78" s="23"/>
      <c r="X78" s="23"/>
    </row>
    <row r="79" spans="1:24" s="24" customFormat="1" ht="51" x14ac:dyDescent="0.25">
      <c r="A79" s="50" t="s">
        <v>820</v>
      </c>
      <c r="B79" s="51" t="s">
        <v>423</v>
      </c>
      <c r="C79" s="53" t="s">
        <v>141</v>
      </c>
      <c r="D79" s="52" t="s">
        <v>802</v>
      </c>
      <c r="E79" s="53" t="s">
        <v>40</v>
      </c>
      <c r="F79" s="53" t="s">
        <v>40</v>
      </c>
      <c r="G79" s="54" t="s">
        <v>569</v>
      </c>
      <c r="H79" s="46" t="s">
        <v>33</v>
      </c>
      <c r="I79" s="54" t="s">
        <v>500</v>
      </c>
      <c r="J79" s="32" t="s">
        <v>1424</v>
      </c>
      <c r="K79" s="43"/>
      <c r="L79" s="43"/>
      <c r="M79" s="42"/>
      <c r="N79" s="42"/>
      <c r="O79" s="33"/>
      <c r="P79" s="40"/>
      <c r="Q79" s="11"/>
      <c r="R79" s="13" t="s">
        <v>36</v>
      </c>
      <c r="S79" s="11"/>
      <c r="T79" s="23"/>
      <c r="U79" s="23"/>
      <c r="V79" s="23"/>
      <c r="W79" s="23"/>
      <c r="X79" s="23"/>
    </row>
    <row r="80" spans="1:24" s="24" customFormat="1" ht="38.25" x14ac:dyDescent="0.25">
      <c r="A80" s="50" t="s">
        <v>821</v>
      </c>
      <c r="B80" s="51" t="s">
        <v>423</v>
      </c>
      <c r="C80" s="53" t="s">
        <v>803</v>
      </c>
      <c r="D80" s="52" t="s">
        <v>804</v>
      </c>
      <c r="E80" s="53" t="s">
        <v>40</v>
      </c>
      <c r="F80" s="53" t="s">
        <v>40</v>
      </c>
      <c r="G80" s="54" t="s">
        <v>569</v>
      </c>
      <c r="H80" s="46" t="s">
        <v>33</v>
      </c>
      <c r="I80" s="54" t="s">
        <v>500</v>
      </c>
      <c r="J80" s="32" t="s">
        <v>1424</v>
      </c>
      <c r="K80" s="43"/>
      <c r="L80" s="43"/>
      <c r="M80" s="42"/>
      <c r="N80" s="42"/>
      <c r="O80" s="33"/>
      <c r="P80" s="40"/>
      <c r="Q80" s="11"/>
      <c r="R80" s="13" t="s">
        <v>36</v>
      </c>
      <c r="S80" s="11"/>
      <c r="T80" s="23"/>
      <c r="U80" s="23"/>
      <c r="V80" s="23"/>
      <c r="W80" s="23"/>
      <c r="X80" s="23"/>
    </row>
    <row r="81" spans="1:24" s="24" customFormat="1" ht="89.25" x14ac:dyDescent="0.25">
      <c r="A81" s="50" t="s">
        <v>822</v>
      </c>
      <c r="B81" s="51" t="s">
        <v>423</v>
      </c>
      <c r="C81" s="53" t="s">
        <v>803</v>
      </c>
      <c r="D81" s="52" t="s">
        <v>805</v>
      </c>
      <c r="E81" s="53" t="s">
        <v>40</v>
      </c>
      <c r="F81" s="53" t="s">
        <v>40</v>
      </c>
      <c r="G81" s="54" t="s">
        <v>569</v>
      </c>
      <c r="H81" s="46" t="s">
        <v>33</v>
      </c>
      <c r="I81" s="54" t="s">
        <v>500</v>
      </c>
      <c r="J81" s="32" t="s">
        <v>1424</v>
      </c>
      <c r="K81" s="43"/>
      <c r="L81" s="43"/>
      <c r="M81" s="42"/>
      <c r="N81" s="42"/>
      <c r="O81" s="33"/>
      <c r="P81" s="40"/>
      <c r="Q81" s="11"/>
      <c r="R81" s="13" t="s">
        <v>36</v>
      </c>
      <c r="S81" s="11"/>
      <c r="T81" s="23"/>
      <c r="U81" s="23"/>
      <c r="V81" s="23"/>
      <c r="W81" s="23"/>
      <c r="X81" s="23"/>
    </row>
    <row r="82" spans="1:24" s="24" customFormat="1" ht="38.25" x14ac:dyDescent="0.25">
      <c r="A82" s="50" t="s">
        <v>823</v>
      </c>
      <c r="B82" s="51" t="s">
        <v>423</v>
      </c>
      <c r="C82" s="53" t="s">
        <v>803</v>
      </c>
      <c r="D82" s="52" t="s">
        <v>806</v>
      </c>
      <c r="E82" s="53" t="s">
        <v>40</v>
      </c>
      <c r="F82" s="53" t="s">
        <v>40</v>
      </c>
      <c r="G82" s="54" t="s">
        <v>569</v>
      </c>
      <c r="H82" s="46" t="s">
        <v>33</v>
      </c>
      <c r="I82" s="54" t="s">
        <v>500</v>
      </c>
      <c r="J82" s="32" t="s">
        <v>1424</v>
      </c>
      <c r="K82" s="43"/>
      <c r="L82" s="43"/>
      <c r="M82" s="42"/>
      <c r="N82" s="42"/>
      <c r="O82" s="33"/>
      <c r="P82" s="40"/>
      <c r="Q82" s="11"/>
      <c r="R82" s="13" t="s">
        <v>36</v>
      </c>
      <c r="S82" s="11"/>
      <c r="T82" s="23"/>
      <c r="U82" s="23"/>
      <c r="V82" s="23"/>
      <c r="W82" s="23"/>
      <c r="X82" s="23"/>
    </row>
    <row r="83" spans="1:24" s="24" customFormat="1" ht="76.5" x14ac:dyDescent="0.25">
      <c r="A83" s="50" t="s">
        <v>824</v>
      </c>
      <c r="B83" s="51" t="s">
        <v>423</v>
      </c>
      <c r="C83" s="53" t="s">
        <v>803</v>
      </c>
      <c r="D83" s="52" t="s">
        <v>807</v>
      </c>
      <c r="E83" s="53" t="s">
        <v>40</v>
      </c>
      <c r="F83" s="53" t="s">
        <v>40</v>
      </c>
      <c r="G83" s="54" t="s">
        <v>569</v>
      </c>
      <c r="H83" s="46" t="s">
        <v>33</v>
      </c>
      <c r="I83" s="54" t="s">
        <v>500</v>
      </c>
      <c r="J83" s="32" t="s">
        <v>1424</v>
      </c>
      <c r="K83" s="43"/>
      <c r="L83" s="43"/>
      <c r="M83" s="42"/>
      <c r="N83" s="42"/>
      <c r="O83" s="33"/>
      <c r="P83" s="40"/>
      <c r="Q83" s="11"/>
      <c r="R83" s="13" t="s">
        <v>36</v>
      </c>
      <c r="S83" s="11"/>
      <c r="T83" s="23"/>
      <c r="U83" s="23"/>
      <c r="V83" s="23"/>
      <c r="W83" s="23"/>
      <c r="X83" s="23"/>
    </row>
    <row r="84" spans="1:24" s="24" customFormat="1" ht="38.25" x14ac:dyDescent="0.25">
      <c r="A84" s="50" t="s">
        <v>825</v>
      </c>
      <c r="B84" s="51" t="s">
        <v>423</v>
      </c>
      <c r="C84" s="53" t="s">
        <v>803</v>
      </c>
      <c r="D84" s="52" t="s">
        <v>808</v>
      </c>
      <c r="E84" s="53" t="s">
        <v>40</v>
      </c>
      <c r="F84" s="53" t="s">
        <v>40</v>
      </c>
      <c r="G84" s="54" t="s">
        <v>569</v>
      </c>
      <c r="H84" s="46" t="s">
        <v>33</v>
      </c>
      <c r="I84" s="54" t="s">
        <v>500</v>
      </c>
      <c r="J84" s="32" t="s">
        <v>1424</v>
      </c>
      <c r="K84" s="43"/>
      <c r="L84" s="43"/>
      <c r="M84" s="42"/>
      <c r="N84" s="42"/>
      <c r="O84" s="33"/>
      <c r="P84" s="40"/>
      <c r="Q84" s="11"/>
      <c r="R84" s="13" t="s">
        <v>36</v>
      </c>
      <c r="S84" s="11"/>
      <c r="T84" s="23"/>
      <c r="U84" s="23"/>
      <c r="V84" s="23"/>
      <c r="W84" s="23"/>
      <c r="X84" s="23"/>
    </row>
    <row r="85" spans="1:24" s="24" customFormat="1" ht="63.75" x14ac:dyDescent="0.25">
      <c r="A85" s="50" t="s">
        <v>826</v>
      </c>
      <c r="B85" s="51" t="s">
        <v>423</v>
      </c>
      <c r="C85" s="53" t="s">
        <v>803</v>
      </c>
      <c r="D85" s="52" t="s">
        <v>809</v>
      </c>
      <c r="E85" s="53" t="s">
        <v>40</v>
      </c>
      <c r="F85" s="53" t="s">
        <v>40</v>
      </c>
      <c r="G85" s="54" t="s">
        <v>569</v>
      </c>
      <c r="H85" s="46" t="s">
        <v>33</v>
      </c>
      <c r="I85" s="54" t="s">
        <v>500</v>
      </c>
      <c r="J85" s="32" t="s">
        <v>1424</v>
      </c>
      <c r="K85" s="43"/>
      <c r="L85" s="43"/>
      <c r="M85" s="42"/>
      <c r="N85" s="42"/>
      <c r="O85" s="33"/>
      <c r="P85" s="40"/>
      <c r="Q85" s="11"/>
      <c r="R85" s="13" t="s">
        <v>36</v>
      </c>
      <c r="S85" s="11"/>
      <c r="T85" s="23"/>
      <c r="U85" s="23"/>
      <c r="V85" s="23"/>
      <c r="W85" s="23"/>
      <c r="X85" s="23"/>
    </row>
    <row r="86" spans="1:24" s="24" customFormat="1" ht="82.5" customHeight="1" x14ac:dyDescent="0.25">
      <c r="A86" s="50" t="s">
        <v>827</v>
      </c>
      <c r="B86" s="51" t="s">
        <v>423</v>
      </c>
      <c r="C86" s="53" t="s">
        <v>803</v>
      </c>
      <c r="D86" s="52" t="s">
        <v>816</v>
      </c>
      <c r="E86" s="53" t="s">
        <v>40</v>
      </c>
      <c r="F86" s="53" t="s">
        <v>40</v>
      </c>
      <c r="G86" s="54" t="s">
        <v>569</v>
      </c>
      <c r="H86" s="46" t="s">
        <v>33</v>
      </c>
      <c r="I86" s="54" t="s">
        <v>500</v>
      </c>
      <c r="J86" s="32" t="s">
        <v>1424</v>
      </c>
      <c r="K86" s="43"/>
      <c r="L86" s="43"/>
      <c r="M86" s="42"/>
      <c r="N86" s="42"/>
      <c r="O86" s="33"/>
      <c r="P86" s="40"/>
      <c r="Q86" s="11"/>
      <c r="R86" s="13" t="s">
        <v>36</v>
      </c>
      <c r="S86" s="11"/>
      <c r="T86" s="23"/>
      <c r="U86" s="23"/>
      <c r="V86" s="23"/>
      <c r="W86" s="23"/>
      <c r="X86" s="23"/>
    </row>
    <row r="87" spans="1:24" s="24" customFormat="1" ht="50.25" customHeight="1" x14ac:dyDescent="0.25">
      <c r="A87" s="50" t="s">
        <v>828</v>
      </c>
      <c r="B87" s="51" t="s">
        <v>423</v>
      </c>
      <c r="C87" s="53" t="s">
        <v>810</v>
      </c>
      <c r="D87" s="52" t="s">
        <v>811</v>
      </c>
      <c r="E87" s="53" t="s">
        <v>31</v>
      </c>
      <c r="F87" s="53" t="s">
        <v>31</v>
      </c>
      <c r="G87" s="54" t="s">
        <v>569</v>
      </c>
      <c r="H87" s="46" t="s">
        <v>33</v>
      </c>
      <c r="I87" s="54" t="s">
        <v>500</v>
      </c>
      <c r="J87" s="32" t="s">
        <v>1424</v>
      </c>
      <c r="K87" s="43"/>
      <c r="L87" s="43"/>
      <c r="M87" s="42"/>
      <c r="N87" s="42"/>
      <c r="O87" s="33"/>
      <c r="P87" s="40"/>
      <c r="Q87" s="11"/>
      <c r="R87" s="13" t="s">
        <v>36</v>
      </c>
      <c r="S87" s="11"/>
      <c r="T87" s="23"/>
      <c r="U87" s="23"/>
      <c r="V87" s="23"/>
      <c r="W87" s="23"/>
      <c r="X87" s="23"/>
    </row>
    <row r="88" spans="1:24" s="24" customFormat="1" ht="51" x14ac:dyDescent="0.25">
      <c r="A88" s="50" t="s">
        <v>829</v>
      </c>
      <c r="B88" s="51" t="s">
        <v>423</v>
      </c>
      <c r="C88" s="53" t="s">
        <v>810</v>
      </c>
      <c r="D88" s="52" t="s">
        <v>812</v>
      </c>
      <c r="E88" s="53" t="s">
        <v>31</v>
      </c>
      <c r="F88" s="53" t="s">
        <v>31</v>
      </c>
      <c r="G88" s="54" t="s">
        <v>569</v>
      </c>
      <c r="H88" s="46" t="s">
        <v>33</v>
      </c>
      <c r="I88" s="54" t="s">
        <v>500</v>
      </c>
      <c r="J88" s="32" t="s">
        <v>1424</v>
      </c>
      <c r="K88" s="43"/>
      <c r="L88" s="43"/>
      <c r="M88" s="42"/>
      <c r="N88" s="42"/>
      <c r="O88" s="33"/>
      <c r="P88" s="40"/>
      <c r="Q88" s="11"/>
      <c r="R88" s="13" t="s">
        <v>36</v>
      </c>
      <c r="S88" s="11"/>
      <c r="T88" s="23"/>
      <c r="U88" s="23"/>
      <c r="V88" s="23"/>
      <c r="W88" s="23"/>
      <c r="X88" s="23"/>
    </row>
    <row r="89" spans="1:24" s="24" customFormat="1" ht="38.25" x14ac:dyDescent="0.25">
      <c r="A89" s="50" t="s">
        <v>830</v>
      </c>
      <c r="B89" s="51" t="s">
        <v>423</v>
      </c>
      <c r="C89" s="53" t="s">
        <v>810</v>
      </c>
      <c r="D89" s="52" t="s">
        <v>813</v>
      </c>
      <c r="E89" s="53" t="s">
        <v>31</v>
      </c>
      <c r="F89" s="53" t="s">
        <v>31</v>
      </c>
      <c r="G89" s="54" t="s">
        <v>569</v>
      </c>
      <c r="H89" s="46" t="s">
        <v>33</v>
      </c>
      <c r="I89" s="54" t="s">
        <v>500</v>
      </c>
      <c r="J89" s="32" t="s">
        <v>1424</v>
      </c>
      <c r="K89" s="43"/>
      <c r="L89" s="43"/>
      <c r="M89" s="42"/>
      <c r="N89" s="42"/>
      <c r="O89" s="33"/>
      <c r="P89" s="40"/>
      <c r="Q89" s="11"/>
      <c r="R89" s="13" t="s">
        <v>36</v>
      </c>
      <c r="S89" s="11"/>
      <c r="T89" s="23"/>
      <c r="U89" s="23"/>
      <c r="V89" s="23"/>
      <c r="W89" s="23"/>
      <c r="X89" s="23"/>
    </row>
    <row r="90" spans="1:24" s="24" customFormat="1" ht="25.5" x14ac:dyDescent="0.25">
      <c r="A90" s="50" t="s">
        <v>831</v>
      </c>
      <c r="B90" s="51" t="s">
        <v>423</v>
      </c>
      <c r="C90" s="53" t="s">
        <v>810</v>
      </c>
      <c r="D90" s="52" t="s">
        <v>814</v>
      </c>
      <c r="E90" s="53" t="s">
        <v>31</v>
      </c>
      <c r="F90" s="53" t="s">
        <v>31</v>
      </c>
      <c r="G90" s="54" t="s">
        <v>569</v>
      </c>
      <c r="H90" s="46" t="s">
        <v>33</v>
      </c>
      <c r="I90" s="54" t="s">
        <v>500</v>
      </c>
      <c r="J90" s="32" t="s">
        <v>1424</v>
      </c>
      <c r="K90" s="43"/>
      <c r="L90" s="43"/>
      <c r="M90" s="42"/>
      <c r="N90" s="42"/>
      <c r="O90" s="33"/>
      <c r="P90" s="40"/>
      <c r="Q90" s="11"/>
      <c r="R90" s="13" t="s">
        <v>36</v>
      </c>
      <c r="S90" s="11"/>
      <c r="T90" s="23"/>
      <c r="U90" s="23"/>
      <c r="V90" s="23"/>
      <c r="W90" s="23"/>
      <c r="X90" s="23"/>
    </row>
    <row r="91" spans="1:24" s="24" customFormat="1" ht="38.25" x14ac:dyDescent="0.25">
      <c r="A91" s="50" t="s">
        <v>832</v>
      </c>
      <c r="B91" s="51" t="s">
        <v>423</v>
      </c>
      <c r="C91" s="53" t="s">
        <v>810</v>
      </c>
      <c r="D91" s="52" t="s">
        <v>817</v>
      </c>
      <c r="E91" s="53" t="s">
        <v>31</v>
      </c>
      <c r="F91" s="53" t="s">
        <v>31</v>
      </c>
      <c r="G91" s="54" t="s">
        <v>569</v>
      </c>
      <c r="H91" s="46" t="s">
        <v>33</v>
      </c>
      <c r="I91" s="54" t="s">
        <v>500</v>
      </c>
      <c r="J91" s="32" t="s">
        <v>1424</v>
      </c>
      <c r="K91" s="43"/>
      <c r="L91" s="43"/>
      <c r="M91" s="42"/>
      <c r="N91" s="42"/>
      <c r="O91" s="33"/>
      <c r="P91" s="40"/>
      <c r="Q91" s="11"/>
      <c r="R91" s="13" t="s">
        <v>36</v>
      </c>
      <c r="S91" s="11"/>
      <c r="T91" s="23"/>
      <c r="U91" s="23"/>
      <c r="V91" s="23"/>
      <c r="W91" s="23"/>
      <c r="X91" s="23"/>
    </row>
    <row r="92" spans="1:24" s="24" customFormat="1" ht="25.5" x14ac:dyDescent="0.25">
      <c r="A92" s="50" t="s">
        <v>645</v>
      </c>
      <c r="B92" s="51" t="s">
        <v>29</v>
      </c>
      <c r="C92" s="60" t="s">
        <v>646</v>
      </c>
      <c r="D92" s="52" t="s">
        <v>647</v>
      </c>
      <c r="E92" s="60" t="s">
        <v>31</v>
      </c>
      <c r="F92" s="60" t="s">
        <v>31</v>
      </c>
      <c r="G92" s="54" t="s">
        <v>646</v>
      </c>
      <c r="H92" s="46" t="s">
        <v>33</v>
      </c>
      <c r="I92" s="54" t="s">
        <v>500</v>
      </c>
      <c r="J92" s="32" t="s">
        <v>1425</v>
      </c>
      <c r="K92" s="43"/>
      <c r="L92" s="43"/>
      <c r="M92" s="42"/>
      <c r="N92" s="42"/>
      <c r="O92" s="33"/>
      <c r="P92" s="40"/>
      <c r="Q92" s="11"/>
      <c r="R92" s="13" t="s">
        <v>36</v>
      </c>
      <c r="S92" s="11"/>
      <c r="T92" s="23"/>
      <c r="U92" s="23"/>
      <c r="V92" s="23"/>
      <c r="W92" s="23"/>
      <c r="X92" s="23"/>
    </row>
    <row r="93" spans="1:24" s="24" customFormat="1" ht="25.5" x14ac:dyDescent="0.25">
      <c r="A93" s="50" t="s">
        <v>649</v>
      </c>
      <c r="B93" s="51" t="s">
        <v>29</v>
      </c>
      <c r="C93" s="53" t="s">
        <v>646</v>
      </c>
      <c r="D93" s="52" t="s">
        <v>650</v>
      </c>
      <c r="E93" s="53" t="s">
        <v>31</v>
      </c>
      <c r="F93" s="53" t="s">
        <v>31</v>
      </c>
      <c r="G93" s="54" t="s">
        <v>646</v>
      </c>
      <c r="H93" s="46" t="s">
        <v>33</v>
      </c>
      <c r="I93" s="54" t="s">
        <v>500</v>
      </c>
      <c r="J93" s="32" t="s">
        <v>1426</v>
      </c>
      <c r="K93" s="43"/>
      <c r="L93" s="43"/>
      <c r="M93" s="42"/>
      <c r="N93" s="42"/>
      <c r="O93" s="33"/>
      <c r="P93" s="40"/>
      <c r="Q93" s="11"/>
      <c r="R93" s="13" t="s">
        <v>36</v>
      </c>
      <c r="S93" s="11"/>
      <c r="T93" s="23"/>
      <c r="U93" s="23"/>
      <c r="V93" s="23"/>
      <c r="W93" s="23"/>
      <c r="X93" s="23"/>
    </row>
    <row r="94" spans="1:24" s="24" customFormat="1" ht="76.5" x14ac:dyDescent="0.25">
      <c r="A94" s="50" t="s">
        <v>651</v>
      </c>
      <c r="B94" s="51" t="s">
        <v>29</v>
      </c>
      <c r="C94" s="53" t="s">
        <v>652</v>
      </c>
      <c r="D94" s="52" t="s">
        <v>1176</v>
      </c>
      <c r="E94" s="53" t="s">
        <v>31</v>
      </c>
      <c r="F94" s="53"/>
      <c r="G94" s="54" t="s">
        <v>652</v>
      </c>
      <c r="H94" s="46" t="s">
        <v>33</v>
      </c>
      <c r="I94" s="54" t="s">
        <v>653</v>
      </c>
      <c r="J94" s="32"/>
      <c r="K94" s="43"/>
      <c r="L94" s="43"/>
      <c r="M94" s="42"/>
      <c r="N94" s="42"/>
      <c r="O94" s="33"/>
      <c r="P94" s="40"/>
      <c r="Q94" s="11"/>
      <c r="R94" s="13" t="s">
        <v>36</v>
      </c>
      <c r="S94" s="11"/>
      <c r="T94" s="23"/>
      <c r="U94" s="23"/>
      <c r="V94" s="23"/>
      <c r="W94" s="23"/>
      <c r="X94" s="23"/>
    </row>
    <row r="95" spans="1:24" s="24" customFormat="1" ht="141.75" customHeight="1" x14ac:dyDescent="0.25">
      <c r="A95" s="50" t="s">
        <v>654</v>
      </c>
      <c r="B95" s="51" t="s">
        <v>29</v>
      </c>
      <c r="C95" s="53" t="s">
        <v>652</v>
      </c>
      <c r="D95" s="52" t="s">
        <v>1177</v>
      </c>
      <c r="E95" s="53"/>
      <c r="F95" s="53" t="s">
        <v>31</v>
      </c>
      <c r="G95" s="54" t="s">
        <v>652</v>
      </c>
      <c r="H95" s="46" t="s">
        <v>33</v>
      </c>
      <c r="I95" s="54" t="s">
        <v>653</v>
      </c>
      <c r="J95" s="32"/>
      <c r="K95" s="43"/>
      <c r="L95" s="43"/>
      <c r="M95" s="42"/>
      <c r="N95" s="42"/>
      <c r="O95" s="33"/>
      <c r="P95" s="40"/>
      <c r="Q95" s="11"/>
      <c r="R95" s="13" t="s">
        <v>36</v>
      </c>
      <c r="S95" s="11"/>
      <c r="T95" s="23"/>
      <c r="U95" s="23"/>
      <c r="V95" s="23"/>
      <c r="W95" s="23"/>
      <c r="X95" s="23"/>
    </row>
    <row r="96" spans="1:24" s="24" customFormat="1" ht="51" x14ac:dyDescent="0.25">
      <c r="A96" s="50" t="s">
        <v>655</v>
      </c>
      <c r="B96" s="51" t="s">
        <v>29</v>
      </c>
      <c r="C96" s="53" t="s">
        <v>656</v>
      </c>
      <c r="D96" s="52" t="s">
        <v>657</v>
      </c>
      <c r="E96" s="53" t="s">
        <v>31</v>
      </c>
      <c r="F96" s="53" t="s">
        <v>31</v>
      </c>
      <c r="G96" s="54" t="s">
        <v>652</v>
      </c>
      <c r="H96" s="46" t="s">
        <v>33</v>
      </c>
      <c r="I96" s="54" t="s">
        <v>653</v>
      </c>
      <c r="J96" s="32" t="s">
        <v>658</v>
      </c>
      <c r="K96" s="43"/>
      <c r="L96" s="43"/>
      <c r="M96" s="42"/>
      <c r="N96" s="42"/>
      <c r="O96" s="33"/>
      <c r="P96" s="40"/>
      <c r="Q96" s="11"/>
      <c r="R96" s="13" t="s">
        <v>36</v>
      </c>
      <c r="S96" s="11"/>
      <c r="T96" s="23"/>
      <c r="U96" s="23"/>
      <c r="V96" s="23"/>
      <c r="W96" s="23"/>
      <c r="X96" s="23"/>
    </row>
    <row r="97" spans="1:24" s="24" customFormat="1" ht="51" x14ac:dyDescent="0.25">
      <c r="A97" s="50" t="s">
        <v>659</v>
      </c>
      <c r="B97" s="51" t="s">
        <v>29</v>
      </c>
      <c r="C97" s="53" t="s">
        <v>656</v>
      </c>
      <c r="D97" s="52" t="s">
        <v>660</v>
      </c>
      <c r="E97" s="53" t="s">
        <v>31</v>
      </c>
      <c r="F97" s="53" t="s">
        <v>31</v>
      </c>
      <c r="G97" s="54" t="s">
        <v>652</v>
      </c>
      <c r="H97" s="46" t="s">
        <v>33</v>
      </c>
      <c r="I97" s="54" t="s">
        <v>653</v>
      </c>
      <c r="J97" s="32" t="s">
        <v>658</v>
      </c>
      <c r="K97" s="43"/>
      <c r="L97" s="43"/>
      <c r="M97" s="42"/>
      <c r="N97" s="42"/>
      <c r="O97" s="33"/>
      <c r="P97" s="40"/>
      <c r="Q97" s="11"/>
      <c r="R97" s="13" t="s">
        <v>36</v>
      </c>
      <c r="S97" s="11"/>
      <c r="T97" s="23"/>
      <c r="U97" s="23"/>
      <c r="V97" s="23"/>
      <c r="W97" s="23"/>
      <c r="X97" s="23"/>
    </row>
    <row r="98" spans="1:24" s="24" customFormat="1" ht="63.75" x14ac:dyDescent="0.25">
      <c r="A98" s="50" t="s">
        <v>661</v>
      </c>
      <c r="B98" s="51" t="s">
        <v>29</v>
      </c>
      <c r="C98" s="53" t="s">
        <v>656</v>
      </c>
      <c r="D98" s="52" t="s">
        <v>662</v>
      </c>
      <c r="E98" s="53" t="s">
        <v>31</v>
      </c>
      <c r="F98" s="53" t="s">
        <v>31</v>
      </c>
      <c r="G98" s="54" t="s">
        <v>652</v>
      </c>
      <c r="H98" s="46" t="s">
        <v>33</v>
      </c>
      <c r="I98" s="54" t="s">
        <v>653</v>
      </c>
      <c r="J98" s="32" t="s">
        <v>658</v>
      </c>
      <c r="K98" s="43"/>
      <c r="L98" s="43"/>
      <c r="M98" s="42"/>
      <c r="N98" s="42"/>
      <c r="O98" s="33"/>
      <c r="P98" s="40"/>
      <c r="Q98" s="11"/>
      <c r="R98" s="13" t="s">
        <v>36</v>
      </c>
      <c r="S98" s="11"/>
      <c r="T98" s="23"/>
      <c r="U98" s="23"/>
      <c r="V98" s="23"/>
      <c r="W98" s="23"/>
      <c r="X98" s="23"/>
    </row>
    <row r="99" spans="1:24" s="24" customFormat="1" ht="102" x14ac:dyDescent="0.25">
      <c r="A99" s="50" t="s">
        <v>663</v>
      </c>
      <c r="B99" s="51" t="s">
        <v>29</v>
      </c>
      <c r="C99" s="53" t="s">
        <v>656</v>
      </c>
      <c r="D99" s="52" t="s">
        <v>664</v>
      </c>
      <c r="E99" s="53" t="s">
        <v>40</v>
      </c>
      <c r="F99" s="53" t="s">
        <v>40</v>
      </c>
      <c r="G99" s="54" t="s">
        <v>652</v>
      </c>
      <c r="H99" s="46" t="s">
        <v>33</v>
      </c>
      <c r="I99" s="54" t="s">
        <v>653</v>
      </c>
      <c r="J99" s="32" t="s">
        <v>658</v>
      </c>
      <c r="K99" s="43"/>
      <c r="L99" s="43"/>
      <c r="M99" s="42"/>
      <c r="N99" s="42"/>
      <c r="O99" s="33"/>
      <c r="P99" s="40"/>
      <c r="Q99" s="11"/>
      <c r="R99" s="13" t="s">
        <v>36</v>
      </c>
      <c r="S99" s="11"/>
      <c r="T99" s="23"/>
      <c r="U99" s="23"/>
      <c r="V99" s="23"/>
      <c r="W99" s="23"/>
      <c r="X99" s="23"/>
    </row>
    <row r="100" spans="1:24" s="24" customFormat="1" ht="51" x14ac:dyDescent="0.25">
      <c r="A100" s="50" t="s">
        <v>665</v>
      </c>
      <c r="B100" s="51" t="s">
        <v>29</v>
      </c>
      <c r="C100" s="53" t="s">
        <v>666</v>
      </c>
      <c r="D100" s="52" t="s">
        <v>667</v>
      </c>
      <c r="E100" s="53" t="s">
        <v>31</v>
      </c>
      <c r="F100" s="53" t="s">
        <v>31</v>
      </c>
      <c r="G100" s="54" t="s">
        <v>652</v>
      </c>
      <c r="H100" s="46" t="s">
        <v>33</v>
      </c>
      <c r="I100" s="54" t="s">
        <v>653</v>
      </c>
      <c r="J100" s="32" t="s">
        <v>658</v>
      </c>
      <c r="K100" s="43"/>
      <c r="L100" s="43"/>
      <c r="M100" s="42"/>
      <c r="N100" s="42"/>
      <c r="O100" s="33"/>
      <c r="P100" s="40"/>
      <c r="Q100" s="11"/>
      <c r="R100" s="13" t="s">
        <v>36</v>
      </c>
      <c r="S100" s="11"/>
      <c r="T100" s="23"/>
      <c r="U100" s="23"/>
      <c r="V100" s="23"/>
      <c r="W100" s="23"/>
      <c r="X100" s="23"/>
    </row>
    <row r="101" spans="1:24" s="24" customFormat="1" ht="51" x14ac:dyDescent="0.25">
      <c r="A101" s="50" t="s">
        <v>668</v>
      </c>
      <c r="B101" s="51" t="s">
        <v>29</v>
      </c>
      <c r="C101" s="53" t="s">
        <v>666</v>
      </c>
      <c r="D101" s="52" t="s">
        <v>669</v>
      </c>
      <c r="E101" s="53" t="s">
        <v>31</v>
      </c>
      <c r="F101" s="53" t="s">
        <v>31</v>
      </c>
      <c r="G101" s="54" t="s">
        <v>652</v>
      </c>
      <c r="H101" s="46" t="s">
        <v>33</v>
      </c>
      <c r="I101" s="54" t="s">
        <v>653</v>
      </c>
      <c r="J101" s="32" t="s">
        <v>658</v>
      </c>
      <c r="K101" s="43"/>
      <c r="L101" s="43"/>
      <c r="M101" s="42"/>
      <c r="N101" s="42"/>
      <c r="O101" s="33"/>
      <c r="P101" s="40"/>
      <c r="Q101" s="11"/>
      <c r="R101" s="13" t="s">
        <v>36</v>
      </c>
      <c r="S101" s="11"/>
      <c r="T101" s="23"/>
      <c r="U101" s="23"/>
      <c r="V101" s="23"/>
      <c r="W101" s="23"/>
      <c r="X101" s="23"/>
    </row>
    <row r="102" spans="1:24" s="24" customFormat="1" ht="51" x14ac:dyDescent="0.25">
      <c r="A102" s="50" t="s">
        <v>670</v>
      </c>
      <c r="B102" s="51" t="s">
        <v>29</v>
      </c>
      <c r="C102" s="53" t="s">
        <v>666</v>
      </c>
      <c r="D102" s="52" t="s">
        <v>671</v>
      </c>
      <c r="E102" s="53" t="s">
        <v>31</v>
      </c>
      <c r="F102" s="53" t="s">
        <v>31</v>
      </c>
      <c r="G102" s="54" t="s">
        <v>652</v>
      </c>
      <c r="H102" s="46" t="s">
        <v>33</v>
      </c>
      <c r="I102" s="54" t="s">
        <v>653</v>
      </c>
      <c r="J102" s="32" t="s">
        <v>658</v>
      </c>
      <c r="K102" s="43"/>
      <c r="L102" s="43"/>
      <c r="M102" s="42"/>
      <c r="N102" s="42"/>
      <c r="O102" s="33"/>
      <c r="P102" s="40"/>
      <c r="Q102" s="11"/>
      <c r="R102" s="13" t="s">
        <v>36</v>
      </c>
      <c r="S102" s="11"/>
      <c r="T102" s="23"/>
      <c r="U102" s="23"/>
      <c r="V102" s="23"/>
      <c r="W102" s="23"/>
      <c r="X102" s="23"/>
    </row>
    <row r="103" spans="1:24" s="24" customFormat="1" ht="51" x14ac:dyDescent="0.25">
      <c r="A103" s="50" t="s">
        <v>672</v>
      </c>
      <c r="B103" s="51" t="s">
        <v>29</v>
      </c>
      <c r="C103" s="53" t="s">
        <v>666</v>
      </c>
      <c r="D103" s="52" t="s">
        <v>673</v>
      </c>
      <c r="E103" s="53" t="s">
        <v>40</v>
      </c>
      <c r="F103" s="53" t="s">
        <v>40</v>
      </c>
      <c r="G103" s="54" t="s">
        <v>652</v>
      </c>
      <c r="H103" s="46" t="s">
        <v>33</v>
      </c>
      <c r="I103" s="54" t="s">
        <v>653</v>
      </c>
      <c r="J103" s="32" t="s">
        <v>658</v>
      </c>
      <c r="K103" s="43"/>
      <c r="L103" s="43"/>
      <c r="M103" s="42"/>
      <c r="N103" s="42"/>
      <c r="O103" s="33"/>
      <c r="P103" s="40"/>
      <c r="Q103" s="11"/>
      <c r="R103" s="13" t="s">
        <v>36</v>
      </c>
      <c r="S103" s="11"/>
      <c r="T103" s="23"/>
      <c r="U103" s="23"/>
      <c r="V103" s="23"/>
      <c r="W103" s="23"/>
      <c r="X103" s="23"/>
    </row>
    <row r="104" spans="1:24" s="24" customFormat="1" ht="51" x14ac:dyDescent="0.25">
      <c r="A104" s="50" t="s">
        <v>674</v>
      </c>
      <c r="B104" s="51" t="s">
        <v>29</v>
      </c>
      <c r="C104" s="53" t="s">
        <v>666</v>
      </c>
      <c r="D104" s="52" t="s">
        <v>675</v>
      </c>
      <c r="E104" s="53" t="s">
        <v>31</v>
      </c>
      <c r="F104" s="53" t="s">
        <v>31</v>
      </c>
      <c r="G104" s="54" t="s">
        <v>652</v>
      </c>
      <c r="H104" s="46" t="s">
        <v>33</v>
      </c>
      <c r="I104" s="54" t="s">
        <v>653</v>
      </c>
      <c r="J104" s="32" t="s">
        <v>658</v>
      </c>
      <c r="K104" s="43"/>
      <c r="L104" s="43"/>
      <c r="M104" s="42"/>
      <c r="N104" s="42"/>
      <c r="O104" s="33"/>
      <c r="P104" s="40"/>
      <c r="Q104" s="11"/>
      <c r="R104" s="13" t="s">
        <v>36</v>
      </c>
      <c r="S104" s="11"/>
      <c r="T104" s="23"/>
      <c r="U104" s="23"/>
      <c r="V104" s="23"/>
      <c r="W104" s="23"/>
      <c r="X104" s="23"/>
    </row>
    <row r="105" spans="1:24" s="24" customFormat="1" ht="51" x14ac:dyDescent="0.25">
      <c r="A105" s="50" t="s">
        <v>676</v>
      </c>
      <c r="B105" s="51" t="s">
        <v>29</v>
      </c>
      <c r="C105" s="53" t="s">
        <v>677</v>
      </c>
      <c r="D105" s="52" t="s">
        <v>678</v>
      </c>
      <c r="E105" s="53" t="s">
        <v>31</v>
      </c>
      <c r="F105" s="53" t="s">
        <v>31</v>
      </c>
      <c r="G105" s="54" t="s">
        <v>652</v>
      </c>
      <c r="H105" s="46" t="s">
        <v>33</v>
      </c>
      <c r="I105" s="54" t="s">
        <v>653</v>
      </c>
      <c r="J105" s="32" t="s">
        <v>658</v>
      </c>
      <c r="K105" s="43"/>
      <c r="L105" s="43"/>
      <c r="M105" s="42"/>
      <c r="N105" s="42"/>
      <c r="O105" s="33"/>
      <c r="P105" s="40"/>
      <c r="Q105" s="11"/>
      <c r="R105" s="13" t="s">
        <v>36</v>
      </c>
      <c r="S105" s="11"/>
      <c r="T105" s="23"/>
      <c r="U105" s="23"/>
      <c r="V105" s="23"/>
      <c r="W105" s="23"/>
      <c r="X105" s="23"/>
    </row>
    <row r="106" spans="1:24" s="24" customFormat="1" ht="51" x14ac:dyDescent="0.25">
      <c r="A106" s="50" t="s">
        <v>679</v>
      </c>
      <c r="B106" s="51" t="s">
        <v>29</v>
      </c>
      <c r="C106" s="53" t="s">
        <v>680</v>
      </c>
      <c r="D106" s="52" t="s">
        <v>681</v>
      </c>
      <c r="E106" s="53" t="s">
        <v>40</v>
      </c>
      <c r="F106" s="53" t="s">
        <v>40</v>
      </c>
      <c r="G106" s="54" t="s">
        <v>652</v>
      </c>
      <c r="H106" s="46" t="s">
        <v>33</v>
      </c>
      <c r="I106" s="54" t="s">
        <v>653</v>
      </c>
      <c r="J106" s="32" t="s">
        <v>658</v>
      </c>
      <c r="K106" s="43"/>
      <c r="L106" s="43"/>
      <c r="M106" s="42"/>
      <c r="N106" s="42"/>
      <c r="O106" s="33"/>
      <c r="P106" s="40"/>
      <c r="Q106" s="11"/>
      <c r="R106" s="13" t="s">
        <v>36</v>
      </c>
      <c r="S106" s="11"/>
      <c r="T106" s="23"/>
      <c r="U106" s="23"/>
      <c r="V106" s="23"/>
      <c r="W106" s="23"/>
      <c r="X106" s="23"/>
    </row>
    <row r="107" spans="1:24" s="24" customFormat="1" ht="63.75" x14ac:dyDescent="0.25">
      <c r="A107" s="50" t="s">
        <v>682</v>
      </c>
      <c r="B107" s="51" t="s">
        <v>29</v>
      </c>
      <c r="C107" s="53" t="s">
        <v>683</v>
      </c>
      <c r="D107" s="52" t="s">
        <v>684</v>
      </c>
      <c r="E107" s="53" t="s">
        <v>31</v>
      </c>
      <c r="F107" s="53" t="s">
        <v>31</v>
      </c>
      <c r="G107" s="54" t="s">
        <v>652</v>
      </c>
      <c r="H107" s="46" t="s">
        <v>33</v>
      </c>
      <c r="I107" s="54" t="s">
        <v>653</v>
      </c>
      <c r="J107" s="32" t="s">
        <v>658</v>
      </c>
      <c r="K107" s="43"/>
      <c r="L107" s="43"/>
      <c r="M107" s="42"/>
      <c r="N107" s="42"/>
      <c r="O107" s="33"/>
      <c r="P107" s="40"/>
      <c r="Q107" s="11"/>
      <c r="R107" s="13" t="s">
        <v>36</v>
      </c>
      <c r="S107" s="11"/>
      <c r="T107" s="23"/>
      <c r="U107" s="23"/>
      <c r="V107" s="23"/>
      <c r="W107" s="23"/>
      <c r="X107" s="23"/>
    </row>
    <row r="108" spans="1:24" s="24" customFormat="1" ht="63.75" x14ac:dyDescent="0.25">
      <c r="A108" s="50" t="s">
        <v>685</v>
      </c>
      <c r="B108" s="51" t="s">
        <v>29</v>
      </c>
      <c r="C108" s="53" t="s">
        <v>683</v>
      </c>
      <c r="D108" s="52" t="s">
        <v>686</v>
      </c>
      <c r="E108" s="53" t="s">
        <v>31</v>
      </c>
      <c r="F108" s="53" t="s">
        <v>31</v>
      </c>
      <c r="G108" s="54" t="s">
        <v>652</v>
      </c>
      <c r="H108" s="46" t="s">
        <v>33</v>
      </c>
      <c r="I108" s="54" t="s">
        <v>653</v>
      </c>
      <c r="J108" s="32" t="s">
        <v>658</v>
      </c>
      <c r="K108" s="43"/>
      <c r="L108" s="43"/>
      <c r="M108" s="42"/>
      <c r="N108" s="42"/>
      <c r="O108" s="33"/>
      <c r="P108" s="40"/>
      <c r="Q108" s="11"/>
      <c r="R108" s="13" t="s">
        <v>36</v>
      </c>
      <c r="S108" s="11"/>
      <c r="T108" s="23"/>
      <c r="U108" s="23"/>
      <c r="V108" s="23"/>
      <c r="W108" s="23"/>
      <c r="X108" s="23"/>
    </row>
    <row r="109" spans="1:24" s="24" customFormat="1" ht="25.5" x14ac:dyDescent="0.25">
      <c r="A109" s="50" t="s">
        <v>687</v>
      </c>
      <c r="B109" s="51" t="s">
        <v>29</v>
      </c>
      <c r="C109" s="53" t="s">
        <v>688</v>
      </c>
      <c r="D109" s="52" t="s">
        <v>689</v>
      </c>
      <c r="E109" s="53" t="s">
        <v>31</v>
      </c>
      <c r="F109" s="53" t="s">
        <v>31</v>
      </c>
      <c r="G109" s="54" t="s">
        <v>652</v>
      </c>
      <c r="H109" s="46" t="s">
        <v>33</v>
      </c>
      <c r="I109" s="54" t="s">
        <v>653</v>
      </c>
      <c r="J109" s="32" t="s">
        <v>658</v>
      </c>
      <c r="K109" s="43"/>
      <c r="L109" s="43"/>
      <c r="M109" s="42"/>
      <c r="N109" s="42"/>
      <c r="O109" s="33"/>
      <c r="P109" s="40"/>
      <c r="Q109" s="11"/>
      <c r="R109" s="13" t="s">
        <v>36</v>
      </c>
      <c r="S109" s="11"/>
      <c r="T109" s="23"/>
      <c r="U109" s="23"/>
      <c r="V109" s="23"/>
      <c r="W109" s="23"/>
      <c r="X109" s="23"/>
    </row>
    <row r="110" spans="1:24" s="24" customFormat="1" ht="25.5" x14ac:dyDescent="0.25">
      <c r="A110" s="50" t="s">
        <v>690</v>
      </c>
      <c r="B110" s="51" t="s">
        <v>29</v>
      </c>
      <c r="C110" s="53" t="s">
        <v>688</v>
      </c>
      <c r="D110" s="52" t="s">
        <v>691</v>
      </c>
      <c r="E110" s="53" t="s">
        <v>31</v>
      </c>
      <c r="F110" s="53" t="s">
        <v>31</v>
      </c>
      <c r="G110" s="54" t="s">
        <v>652</v>
      </c>
      <c r="H110" s="46" t="s">
        <v>33</v>
      </c>
      <c r="I110" s="54" t="s">
        <v>653</v>
      </c>
      <c r="J110" s="32" t="s">
        <v>658</v>
      </c>
      <c r="K110" s="43"/>
      <c r="L110" s="43"/>
      <c r="M110" s="42"/>
      <c r="N110" s="42"/>
      <c r="O110" s="33"/>
      <c r="P110" s="40"/>
      <c r="Q110" s="11"/>
      <c r="R110" s="13" t="s">
        <v>36</v>
      </c>
      <c r="S110" s="11"/>
      <c r="T110" s="23"/>
      <c r="U110" s="23"/>
      <c r="V110" s="23"/>
      <c r="W110" s="23"/>
      <c r="X110" s="23"/>
    </row>
    <row r="111" spans="1:24" s="24" customFormat="1" ht="25.5" x14ac:dyDescent="0.25">
      <c r="A111" s="50" t="s">
        <v>692</v>
      </c>
      <c r="B111" s="51" t="s">
        <v>29</v>
      </c>
      <c r="C111" s="53" t="s">
        <v>693</v>
      </c>
      <c r="D111" s="52" t="s">
        <v>694</v>
      </c>
      <c r="E111" s="53" t="s">
        <v>31</v>
      </c>
      <c r="F111" s="53" t="s">
        <v>31</v>
      </c>
      <c r="G111" s="54" t="s">
        <v>652</v>
      </c>
      <c r="H111" s="46" t="s">
        <v>33</v>
      </c>
      <c r="I111" s="54" t="s">
        <v>653</v>
      </c>
      <c r="J111" s="32" t="s">
        <v>658</v>
      </c>
      <c r="K111" s="43"/>
      <c r="L111" s="43"/>
      <c r="M111" s="42"/>
      <c r="N111" s="42"/>
      <c r="O111" s="33"/>
      <c r="P111" s="40"/>
      <c r="Q111" s="11"/>
      <c r="R111" s="13" t="s">
        <v>36</v>
      </c>
      <c r="S111" s="11"/>
      <c r="T111" s="23"/>
      <c r="U111" s="23"/>
      <c r="V111" s="23"/>
      <c r="W111" s="23"/>
      <c r="X111" s="23"/>
    </row>
    <row r="112" spans="1:24" s="24" customFormat="1" ht="25.5" x14ac:dyDescent="0.25">
      <c r="A112" s="50" t="s">
        <v>695</v>
      </c>
      <c r="B112" s="51" t="s">
        <v>29</v>
      </c>
      <c r="C112" s="53" t="s">
        <v>693</v>
      </c>
      <c r="D112" s="52" t="s">
        <v>696</v>
      </c>
      <c r="E112" s="53" t="s">
        <v>40</v>
      </c>
      <c r="F112" s="53" t="s">
        <v>40</v>
      </c>
      <c r="G112" s="54" t="s">
        <v>652</v>
      </c>
      <c r="H112" s="46" t="s">
        <v>33</v>
      </c>
      <c r="I112" s="54" t="s">
        <v>653</v>
      </c>
      <c r="J112" s="32" t="s">
        <v>658</v>
      </c>
      <c r="K112" s="43"/>
      <c r="L112" s="43"/>
      <c r="M112" s="42"/>
      <c r="N112" s="42"/>
      <c r="O112" s="33"/>
      <c r="P112" s="40"/>
      <c r="Q112" s="11"/>
      <c r="R112" s="13" t="s">
        <v>36</v>
      </c>
      <c r="S112" s="11"/>
      <c r="T112" s="23"/>
      <c r="U112" s="23"/>
      <c r="V112" s="23"/>
      <c r="W112" s="23"/>
      <c r="X112" s="23"/>
    </row>
    <row r="113" spans="1:24" s="24" customFormat="1" ht="25.5" x14ac:dyDescent="0.25">
      <c r="A113" s="50" t="s">
        <v>697</v>
      </c>
      <c r="B113" s="51" t="s">
        <v>29</v>
      </c>
      <c r="C113" s="53" t="s">
        <v>45</v>
      </c>
      <c r="D113" s="52" t="s">
        <v>698</v>
      </c>
      <c r="E113" s="53" t="s">
        <v>31</v>
      </c>
      <c r="F113" s="53" t="s">
        <v>31</v>
      </c>
      <c r="G113" s="54" t="s">
        <v>652</v>
      </c>
      <c r="H113" s="46" t="s">
        <v>33</v>
      </c>
      <c r="I113" s="54" t="s">
        <v>653</v>
      </c>
      <c r="J113" s="32" t="s">
        <v>658</v>
      </c>
      <c r="K113" s="43"/>
      <c r="L113" s="43"/>
      <c r="M113" s="42"/>
      <c r="N113" s="42"/>
      <c r="O113" s="33"/>
      <c r="P113" s="40"/>
      <c r="Q113" s="11"/>
      <c r="R113" s="13" t="s">
        <v>36</v>
      </c>
      <c r="S113" s="11"/>
      <c r="T113" s="23"/>
      <c r="U113" s="23"/>
      <c r="V113" s="23"/>
      <c r="W113" s="23"/>
      <c r="X113" s="23"/>
    </row>
    <row r="114" spans="1:24" s="24" customFormat="1" ht="25.5" x14ac:dyDescent="0.25">
      <c r="A114" s="50" t="s">
        <v>699</v>
      </c>
      <c r="B114" s="51" t="s">
        <v>29</v>
      </c>
      <c r="C114" s="53" t="s">
        <v>45</v>
      </c>
      <c r="D114" s="52" t="s">
        <v>700</v>
      </c>
      <c r="E114" s="53" t="s">
        <v>31</v>
      </c>
      <c r="F114" s="53" t="s">
        <v>31</v>
      </c>
      <c r="G114" s="54" t="s">
        <v>652</v>
      </c>
      <c r="H114" s="46" t="s">
        <v>33</v>
      </c>
      <c r="I114" s="54" t="s">
        <v>653</v>
      </c>
      <c r="J114" s="32" t="s">
        <v>658</v>
      </c>
      <c r="K114" s="43"/>
      <c r="L114" s="43"/>
      <c r="M114" s="42"/>
      <c r="N114" s="42"/>
      <c r="O114" s="33"/>
      <c r="P114" s="40"/>
      <c r="Q114" s="11"/>
      <c r="R114" s="13" t="s">
        <v>36</v>
      </c>
      <c r="S114" s="11"/>
      <c r="T114" s="23"/>
      <c r="U114" s="23"/>
      <c r="V114" s="23"/>
      <c r="W114" s="23"/>
      <c r="X114" s="23"/>
    </row>
    <row r="115" spans="1:24" s="24" customFormat="1" ht="25.5" x14ac:dyDescent="0.25">
      <c r="A115" s="50" t="s">
        <v>701</v>
      </c>
      <c r="B115" s="51" t="s">
        <v>29</v>
      </c>
      <c r="C115" s="53" t="s">
        <v>702</v>
      </c>
      <c r="D115" s="52" t="s">
        <v>703</v>
      </c>
      <c r="E115" s="53" t="s">
        <v>40</v>
      </c>
      <c r="F115" s="53" t="s">
        <v>40</v>
      </c>
      <c r="G115" s="54" t="s">
        <v>652</v>
      </c>
      <c r="H115" s="46" t="s">
        <v>33</v>
      </c>
      <c r="I115" s="54" t="s">
        <v>653</v>
      </c>
      <c r="J115" s="32" t="s">
        <v>658</v>
      </c>
      <c r="K115" s="43"/>
      <c r="L115" s="43"/>
      <c r="M115" s="42"/>
      <c r="N115" s="42"/>
      <c r="O115" s="33"/>
      <c r="P115" s="40"/>
      <c r="Q115" s="11"/>
      <c r="R115" s="13" t="s">
        <v>36</v>
      </c>
      <c r="S115" s="11"/>
      <c r="T115" s="23"/>
      <c r="U115" s="23"/>
      <c r="V115" s="23"/>
      <c r="W115" s="23"/>
      <c r="X115" s="23"/>
    </row>
    <row r="116" spans="1:24" s="24" customFormat="1" ht="51" x14ac:dyDescent="0.25">
      <c r="A116" s="50" t="s">
        <v>704</v>
      </c>
      <c r="B116" s="51" t="s">
        <v>29</v>
      </c>
      <c r="C116" s="53" t="s">
        <v>702</v>
      </c>
      <c r="D116" s="52" t="s">
        <v>705</v>
      </c>
      <c r="E116" s="53" t="s">
        <v>31</v>
      </c>
      <c r="F116" s="53" t="s">
        <v>31</v>
      </c>
      <c r="G116" s="54" t="s">
        <v>652</v>
      </c>
      <c r="H116" s="46" t="s">
        <v>33</v>
      </c>
      <c r="I116" s="54" t="s">
        <v>653</v>
      </c>
      <c r="J116" s="32" t="s">
        <v>658</v>
      </c>
      <c r="K116" s="43"/>
      <c r="L116" s="43"/>
      <c r="M116" s="42"/>
      <c r="N116" s="42"/>
      <c r="O116" s="33"/>
      <c r="P116" s="40"/>
      <c r="Q116" s="11"/>
      <c r="R116" s="13" t="s">
        <v>36</v>
      </c>
      <c r="S116" s="11"/>
      <c r="T116" s="23"/>
      <c r="U116" s="23"/>
      <c r="V116" s="23"/>
      <c r="W116" s="23"/>
      <c r="X116" s="23"/>
    </row>
    <row r="117" spans="1:24" s="24" customFormat="1" ht="38.25" x14ac:dyDescent="0.25">
      <c r="A117" s="50" t="s">
        <v>706</v>
      </c>
      <c r="B117" s="51" t="s">
        <v>29</v>
      </c>
      <c r="C117" s="53" t="s">
        <v>707</v>
      </c>
      <c r="D117" s="52" t="s">
        <v>708</v>
      </c>
      <c r="E117" s="53" t="s">
        <v>31</v>
      </c>
      <c r="F117" s="53" t="s">
        <v>31</v>
      </c>
      <c r="G117" s="54" t="s">
        <v>652</v>
      </c>
      <c r="H117" s="46" t="s">
        <v>33</v>
      </c>
      <c r="I117" s="54" t="s">
        <v>653</v>
      </c>
      <c r="J117" s="32" t="s">
        <v>658</v>
      </c>
      <c r="K117" s="43"/>
      <c r="L117" s="43"/>
      <c r="M117" s="42"/>
      <c r="N117" s="42"/>
      <c r="O117" s="33"/>
      <c r="P117" s="40"/>
      <c r="Q117" s="11"/>
      <c r="R117" s="13" t="s">
        <v>36</v>
      </c>
      <c r="S117" s="11"/>
      <c r="T117" s="23"/>
      <c r="U117" s="23"/>
      <c r="V117" s="23"/>
      <c r="W117" s="23"/>
      <c r="X117" s="23"/>
    </row>
    <row r="118" spans="1:24" s="24" customFormat="1" ht="25.5" x14ac:dyDescent="0.25">
      <c r="A118" s="50" t="s">
        <v>709</v>
      </c>
      <c r="B118" s="51" t="s">
        <v>29</v>
      </c>
      <c r="C118" s="53" t="s">
        <v>710</v>
      </c>
      <c r="D118" s="52" t="s">
        <v>711</v>
      </c>
      <c r="E118" s="53" t="s">
        <v>31</v>
      </c>
      <c r="F118" s="53" t="s">
        <v>31</v>
      </c>
      <c r="G118" s="54" t="s">
        <v>652</v>
      </c>
      <c r="H118" s="46" t="s">
        <v>33</v>
      </c>
      <c r="I118" s="54" t="s">
        <v>653</v>
      </c>
      <c r="J118" s="32" t="s">
        <v>658</v>
      </c>
      <c r="K118" s="43"/>
      <c r="L118" s="43"/>
      <c r="M118" s="42"/>
      <c r="N118" s="42"/>
      <c r="O118" s="33"/>
      <c r="P118" s="40"/>
      <c r="Q118" s="11"/>
      <c r="R118" s="13" t="s">
        <v>36</v>
      </c>
      <c r="S118" s="11"/>
      <c r="T118" s="23"/>
      <c r="U118" s="23"/>
      <c r="V118" s="23"/>
      <c r="W118" s="23"/>
      <c r="X118" s="23"/>
    </row>
    <row r="119" spans="1:24" s="24" customFormat="1" ht="25.5" x14ac:dyDescent="0.25">
      <c r="A119" s="50" t="s">
        <v>712</v>
      </c>
      <c r="B119" s="51" t="s">
        <v>29</v>
      </c>
      <c r="C119" s="53" t="s">
        <v>713</v>
      </c>
      <c r="D119" s="52" t="s">
        <v>714</v>
      </c>
      <c r="E119" s="53" t="s">
        <v>31</v>
      </c>
      <c r="F119" s="53" t="s">
        <v>31</v>
      </c>
      <c r="G119" s="54" t="s">
        <v>652</v>
      </c>
      <c r="H119" s="46" t="s">
        <v>33</v>
      </c>
      <c r="I119" s="54" t="s">
        <v>653</v>
      </c>
      <c r="J119" s="32" t="s">
        <v>658</v>
      </c>
      <c r="K119" s="43"/>
      <c r="L119" s="43"/>
      <c r="M119" s="42"/>
      <c r="N119" s="42"/>
      <c r="O119" s="33"/>
      <c r="P119" s="40"/>
      <c r="Q119" s="11"/>
      <c r="R119" s="13" t="s">
        <v>36</v>
      </c>
      <c r="S119" s="11"/>
      <c r="T119" s="23"/>
      <c r="U119" s="23"/>
      <c r="V119" s="23"/>
      <c r="W119" s="23"/>
      <c r="X119" s="23"/>
    </row>
    <row r="120" spans="1:24" s="24" customFormat="1" ht="63.75" x14ac:dyDescent="0.25">
      <c r="A120" s="50" t="s">
        <v>715</v>
      </c>
      <c r="B120" s="51" t="s">
        <v>29</v>
      </c>
      <c r="C120" s="53" t="s">
        <v>713</v>
      </c>
      <c r="D120" s="52" t="s">
        <v>716</v>
      </c>
      <c r="E120" s="53" t="s">
        <v>31</v>
      </c>
      <c r="F120" s="53" t="s">
        <v>31</v>
      </c>
      <c r="G120" s="54" t="s">
        <v>652</v>
      </c>
      <c r="H120" s="46" t="s">
        <v>33</v>
      </c>
      <c r="I120" s="54" t="s">
        <v>653</v>
      </c>
      <c r="J120" s="32" t="s">
        <v>658</v>
      </c>
      <c r="K120" s="43"/>
      <c r="L120" s="43"/>
      <c r="M120" s="42"/>
      <c r="N120" s="42"/>
      <c r="O120" s="33"/>
      <c r="P120" s="40"/>
      <c r="Q120" s="11"/>
      <c r="R120" s="13" t="s">
        <v>36</v>
      </c>
      <c r="S120" s="11"/>
      <c r="T120" s="23"/>
      <c r="U120" s="23"/>
      <c r="V120" s="23"/>
      <c r="W120" s="23"/>
      <c r="X120" s="23"/>
    </row>
    <row r="121" spans="1:24" s="24" customFormat="1" ht="25.5" x14ac:dyDescent="0.25">
      <c r="A121" s="50" t="s">
        <v>717</v>
      </c>
      <c r="B121" s="51" t="s">
        <v>29</v>
      </c>
      <c r="C121" s="53" t="s">
        <v>713</v>
      </c>
      <c r="D121" s="52" t="s">
        <v>718</v>
      </c>
      <c r="E121" s="53" t="s">
        <v>40</v>
      </c>
      <c r="F121" s="53" t="s">
        <v>40</v>
      </c>
      <c r="G121" s="54" t="s">
        <v>652</v>
      </c>
      <c r="H121" s="46" t="s">
        <v>33</v>
      </c>
      <c r="I121" s="54" t="s">
        <v>653</v>
      </c>
      <c r="J121" s="32" t="s">
        <v>658</v>
      </c>
      <c r="K121" s="43"/>
      <c r="L121" s="43"/>
      <c r="M121" s="42"/>
      <c r="N121" s="42"/>
      <c r="O121" s="33"/>
      <c r="P121" s="40"/>
      <c r="Q121" s="11"/>
      <c r="R121" s="13" t="s">
        <v>36</v>
      </c>
      <c r="S121" s="11"/>
      <c r="T121" s="23"/>
      <c r="U121" s="23"/>
      <c r="V121" s="23"/>
      <c r="W121" s="23"/>
      <c r="X121" s="23"/>
    </row>
    <row r="122" spans="1:24" s="24" customFormat="1" ht="25.5" x14ac:dyDescent="0.25">
      <c r="A122" s="50" t="s">
        <v>719</v>
      </c>
      <c r="B122" s="51" t="s">
        <v>29</v>
      </c>
      <c r="C122" s="53" t="s">
        <v>713</v>
      </c>
      <c r="D122" s="52" t="s">
        <v>720</v>
      </c>
      <c r="E122" s="53" t="s">
        <v>31</v>
      </c>
      <c r="F122" s="53" t="s">
        <v>31</v>
      </c>
      <c r="G122" s="54" t="s">
        <v>652</v>
      </c>
      <c r="H122" s="46" t="s">
        <v>33</v>
      </c>
      <c r="I122" s="54" t="s">
        <v>653</v>
      </c>
      <c r="J122" s="32" t="s">
        <v>658</v>
      </c>
      <c r="K122" s="43"/>
      <c r="L122" s="43"/>
      <c r="M122" s="42"/>
      <c r="N122" s="42"/>
      <c r="O122" s="33"/>
      <c r="P122" s="40"/>
      <c r="Q122" s="11"/>
      <c r="R122" s="13" t="s">
        <v>36</v>
      </c>
      <c r="S122" s="11"/>
      <c r="T122" s="23"/>
      <c r="U122" s="23"/>
      <c r="V122" s="23"/>
      <c r="W122" s="23"/>
      <c r="X122" s="23"/>
    </row>
    <row r="123" spans="1:24" s="24" customFormat="1" ht="25.5" x14ac:dyDescent="0.25">
      <c r="A123" s="50" t="s">
        <v>721</v>
      </c>
      <c r="B123" s="51" t="s">
        <v>29</v>
      </c>
      <c r="C123" s="53" t="s">
        <v>713</v>
      </c>
      <c r="D123" s="52" t="s">
        <v>722</v>
      </c>
      <c r="E123" s="53" t="s">
        <v>40</v>
      </c>
      <c r="F123" s="53" t="s">
        <v>40</v>
      </c>
      <c r="G123" s="54" t="s">
        <v>652</v>
      </c>
      <c r="H123" s="46" t="s">
        <v>33</v>
      </c>
      <c r="I123" s="54" t="s">
        <v>653</v>
      </c>
      <c r="J123" s="32" t="s">
        <v>658</v>
      </c>
      <c r="K123" s="43"/>
      <c r="L123" s="43"/>
      <c r="M123" s="42"/>
      <c r="N123" s="42"/>
      <c r="O123" s="33"/>
      <c r="P123" s="40"/>
      <c r="Q123" s="11"/>
      <c r="R123" s="13" t="s">
        <v>36</v>
      </c>
      <c r="S123" s="11"/>
      <c r="T123" s="23"/>
      <c r="U123" s="23"/>
      <c r="V123" s="23"/>
      <c r="W123" s="23"/>
      <c r="X123" s="23"/>
    </row>
    <row r="124" spans="1:24" s="24" customFormat="1" ht="25.5" x14ac:dyDescent="0.25">
      <c r="A124" s="50" t="s">
        <v>723</v>
      </c>
      <c r="B124" s="51" t="s">
        <v>29</v>
      </c>
      <c r="C124" s="53" t="s">
        <v>724</v>
      </c>
      <c r="D124" s="52" t="s">
        <v>725</v>
      </c>
      <c r="E124" s="53" t="s">
        <v>40</v>
      </c>
      <c r="F124" s="53" t="s">
        <v>40</v>
      </c>
      <c r="G124" s="54" t="s">
        <v>652</v>
      </c>
      <c r="H124" s="46" t="s">
        <v>33</v>
      </c>
      <c r="I124" s="54" t="s">
        <v>653</v>
      </c>
      <c r="J124" s="32" t="s">
        <v>658</v>
      </c>
      <c r="K124" s="43"/>
      <c r="L124" s="43"/>
      <c r="M124" s="42"/>
      <c r="N124" s="42"/>
      <c r="O124" s="33"/>
      <c r="P124" s="40"/>
      <c r="Q124" s="11"/>
      <c r="R124" s="13" t="s">
        <v>36</v>
      </c>
      <c r="S124" s="11"/>
      <c r="T124" s="23"/>
      <c r="U124" s="23"/>
      <c r="V124" s="23"/>
      <c r="W124" s="23"/>
      <c r="X124" s="23"/>
    </row>
    <row r="125" spans="1:24" s="24" customFormat="1" ht="25.5" x14ac:dyDescent="0.25">
      <c r="A125" s="50" t="s">
        <v>726</v>
      </c>
      <c r="B125" s="51" t="s">
        <v>29</v>
      </c>
      <c r="C125" s="53" t="s">
        <v>724</v>
      </c>
      <c r="D125" s="52" t="s">
        <v>727</v>
      </c>
      <c r="E125" s="53" t="s">
        <v>40</v>
      </c>
      <c r="F125" s="53" t="s">
        <v>40</v>
      </c>
      <c r="G125" s="54" t="s">
        <v>652</v>
      </c>
      <c r="H125" s="46" t="s">
        <v>33</v>
      </c>
      <c r="I125" s="54" t="s">
        <v>653</v>
      </c>
      <c r="J125" s="32" t="s">
        <v>658</v>
      </c>
      <c r="K125" s="43"/>
      <c r="L125" s="43"/>
      <c r="M125" s="42"/>
      <c r="N125" s="42"/>
      <c r="O125" s="33"/>
      <c r="P125" s="40"/>
      <c r="Q125" s="11"/>
      <c r="R125" s="13" t="s">
        <v>36</v>
      </c>
      <c r="S125" s="11"/>
      <c r="T125" s="23"/>
      <c r="U125" s="23"/>
      <c r="V125" s="23"/>
      <c r="W125" s="23"/>
      <c r="X125" s="23"/>
    </row>
    <row r="126" spans="1:24" s="24" customFormat="1" ht="25.5" x14ac:dyDescent="0.25">
      <c r="A126" s="50" t="s">
        <v>728</v>
      </c>
      <c r="B126" s="51" t="s">
        <v>29</v>
      </c>
      <c r="C126" s="53" t="s">
        <v>724</v>
      </c>
      <c r="D126" s="52" t="s">
        <v>729</v>
      </c>
      <c r="E126" s="53" t="s">
        <v>40</v>
      </c>
      <c r="F126" s="53" t="s">
        <v>40</v>
      </c>
      <c r="G126" s="54" t="s">
        <v>652</v>
      </c>
      <c r="H126" s="46" t="s">
        <v>33</v>
      </c>
      <c r="I126" s="54" t="s">
        <v>653</v>
      </c>
      <c r="J126" s="32" t="s">
        <v>658</v>
      </c>
      <c r="K126" s="43"/>
      <c r="L126" s="43"/>
      <c r="M126" s="42"/>
      <c r="N126" s="42"/>
      <c r="O126" s="33"/>
      <c r="P126" s="40"/>
      <c r="Q126" s="11"/>
      <c r="R126" s="13" t="s">
        <v>36</v>
      </c>
      <c r="S126" s="11"/>
      <c r="T126" s="23"/>
      <c r="U126" s="23"/>
      <c r="V126" s="23"/>
      <c r="W126" s="23"/>
      <c r="X126" s="23"/>
    </row>
    <row r="127" spans="1:24" s="24" customFormat="1" ht="25.5" x14ac:dyDescent="0.25">
      <c r="A127" s="50" t="s">
        <v>730</v>
      </c>
      <c r="B127" s="51" t="s">
        <v>29</v>
      </c>
      <c r="C127" s="53" t="s">
        <v>731</v>
      </c>
      <c r="D127" s="52" t="s">
        <v>732</v>
      </c>
      <c r="E127" s="53" t="s">
        <v>40</v>
      </c>
      <c r="F127" s="53" t="s">
        <v>40</v>
      </c>
      <c r="G127" s="54" t="s">
        <v>652</v>
      </c>
      <c r="H127" s="46" t="s">
        <v>33</v>
      </c>
      <c r="I127" s="54" t="s">
        <v>653</v>
      </c>
      <c r="J127" s="32" t="s">
        <v>658</v>
      </c>
      <c r="K127" s="43"/>
      <c r="L127" s="43"/>
      <c r="M127" s="42"/>
      <c r="N127" s="42"/>
      <c r="O127" s="33"/>
      <c r="P127" s="40"/>
      <c r="Q127" s="11"/>
      <c r="R127" s="13" t="s">
        <v>36</v>
      </c>
      <c r="S127" s="11"/>
      <c r="T127" s="23"/>
      <c r="U127" s="23"/>
      <c r="V127" s="23"/>
      <c r="W127" s="23"/>
      <c r="X127" s="23"/>
    </row>
    <row r="128" spans="1:24" s="24" customFormat="1" ht="25.5" x14ac:dyDescent="0.25">
      <c r="A128" s="50" t="s">
        <v>733</v>
      </c>
      <c r="B128" s="51" t="s">
        <v>29</v>
      </c>
      <c r="C128" s="53" t="s">
        <v>731</v>
      </c>
      <c r="D128" s="52" t="s">
        <v>734</v>
      </c>
      <c r="E128" s="53" t="s">
        <v>40</v>
      </c>
      <c r="F128" s="53" t="s">
        <v>40</v>
      </c>
      <c r="G128" s="54" t="s">
        <v>652</v>
      </c>
      <c r="H128" s="46" t="s">
        <v>33</v>
      </c>
      <c r="I128" s="54" t="s">
        <v>653</v>
      </c>
      <c r="J128" s="32" t="s">
        <v>658</v>
      </c>
      <c r="K128" s="43"/>
      <c r="L128" s="43"/>
      <c r="M128" s="42"/>
      <c r="N128" s="42"/>
      <c r="O128" s="33"/>
      <c r="P128" s="40"/>
      <c r="Q128" s="11"/>
      <c r="R128" s="13" t="s">
        <v>36</v>
      </c>
      <c r="S128" s="11"/>
      <c r="T128" s="23"/>
      <c r="U128" s="23"/>
      <c r="V128" s="23"/>
      <c r="W128" s="23"/>
      <c r="X128" s="23"/>
    </row>
    <row r="129" spans="1:24" s="24" customFormat="1" ht="25.5" x14ac:dyDescent="0.25">
      <c r="A129" s="50" t="s">
        <v>735</v>
      </c>
      <c r="B129" s="51" t="s">
        <v>29</v>
      </c>
      <c r="C129" s="53" t="s">
        <v>731</v>
      </c>
      <c r="D129" s="52" t="s">
        <v>736</v>
      </c>
      <c r="E129" s="53" t="s">
        <v>40</v>
      </c>
      <c r="F129" s="53" t="s">
        <v>40</v>
      </c>
      <c r="G129" s="54" t="s">
        <v>652</v>
      </c>
      <c r="H129" s="46" t="s">
        <v>33</v>
      </c>
      <c r="I129" s="54" t="s">
        <v>653</v>
      </c>
      <c r="J129" s="32" t="s">
        <v>658</v>
      </c>
      <c r="K129" s="43"/>
      <c r="L129" s="43"/>
      <c r="M129" s="42"/>
      <c r="N129" s="42"/>
      <c r="O129" s="33"/>
      <c r="P129" s="40"/>
      <c r="Q129" s="11"/>
      <c r="R129" s="13" t="s">
        <v>36</v>
      </c>
      <c r="S129" s="11"/>
      <c r="T129" s="23"/>
      <c r="U129" s="23"/>
      <c r="V129" s="23"/>
      <c r="W129" s="23"/>
      <c r="X129" s="23"/>
    </row>
    <row r="130" spans="1:24" s="24" customFormat="1" ht="38.25" x14ac:dyDescent="0.25">
      <c r="A130" s="50" t="s">
        <v>737</v>
      </c>
      <c r="B130" s="51" t="s">
        <v>29</v>
      </c>
      <c r="C130" s="53" t="s">
        <v>738</v>
      </c>
      <c r="D130" s="52" t="s">
        <v>739</v>
      </c>
      <c r="E130" s="53" t="s">
        <v>40</v>
      </c>
      <c r="F130" s="53" t="s">
        <v>40</v>
      </c>
      <c r="G130" s="54" t="s">
        <v>652</v>
      </c>
      <c r="H130" s="46" t="s">
        <v>33</v>
      </c>
      <c r="I130" s="54" t="s">
        <v>653</v>
      </c>
      <c r="J130" s="32" t="s">
        <v>658</v>
      </c>
      <c r="K130" s="43"/>
      <c r="L130" s="43"/>
      <c r="M130" s="42"/>
      <c r="N130" s="42"/>
      <c r="O130" s="33"/>
      <c r="P130" s="40"/>
      <c r="Q130" s="11"/>
      <c r="R130" s="13" t="s">
        <v>36</v>
      </c>
      <c r="S130" s="11"/>
      <c r="T130" s="23"/>
      <c r="U130" s="23"/>
      <c r="V130" s="23"/>
      <c r="W130" s="23"/>
      <c r="X130" s="23"/>
    </row>
    <row r="131" spans="1:24" s="24" customFormat="1" ht="38.25" x14ac:dyDescent="0.25">
      <c r="A131" s="50" t="s">
        <v>740</v>
      </c>
      <c r="B131" s="51" t="s">
        <v>29</v>
      </c>
      <c r="C131" s="53" t="s">
        <v>741</v>
      </c>
      <c r="D131" s="52" t="s">
        <v>742</v>
      </c>
      <c r="E131" s="53" t="s">
        <v>31</v>
      </c>
      <c r="F131" s="53" t="s">
        <v>31</v>
      </c>
      <c r="G131" s="54" t="s">
        <v>652</v>
      </c>
      <c r="H131" s="46" t="s">
        <v>33</v>
      </c>
      <c r="I131" s="54" t="s">
        <v>653</v>
      </c>
      <c r="J131" s="32" t="s">
        <v>658</v>
      </c>
      <c r="K131" s="43"/>
      <c r="L131" s="43"/>
      <c r="M131" s="42"/>
      <c r="N131" s="42"/>
      <c r="O131" s="33"/>
      <c r="P131" s="40"/>
      <c r="Q131" s="11"/>
      <c r="R131" s="13" t="s">
        <v>36</v>
      </c>
      <c r="S131" s="11"/>
      <c r="T131" s="23"/>
      <c r="U131" s="23"/>
      <c r="V131" s="23"/>
      <c r="W131" s="23"/>
      <c r="X131" s="23"/>
    </row>
    <row r="132" spans="1:24" s="24" customFormat="1" ht="25.5" x14ac:dyDescent="0.25">
      <c r="A132" s="50" t="s">
        <v>743</v>
      </c>
      <c r="B132" s="51" t="s">
        <v>29</v>
      </c>
      <c r="C132" s="53" t="s">
        <v>744</v>
      </c>
      <c r="D132" s="52" t="s">
        <v>745</v>
      </c>
      <c r="E132" s="53" t="s">
        <v>40</v>
      </c>
      <c r="F132" s="53" t="s">
        <v>40</v>
      </c>
      <c r="G132" s="54" t="s">
        <v>652</v>
      </c>
      <c r="H132" s="46" t="s">
        <v>33</v>
      </c>
      <c r="I132" s="54" t="s">
        <v>653</v>
      </c>
      <c r="J132" s="32" t="s">
        <v>658</v>
      </c>
      <c r="K132" s="43"/>
      <c r="L132" s="43"/>
      <c r="M132" s="42"/>
      <c r="N132" s="42"/>
      <c r="O132" s="33"/>
      <c r="P132" s="40"/>
      <c r="Q132" s="11"/>
      <c r="R132" s="13" t="s">
        <v>36</v>
      </c>
      <c r="S132" s="11"/>
      <c r="T132" s="23"/>
      <c r="U132" s="23"/>
      <c r="V132" s="23"/>
      <c r="W132" s="23"/>
      <c r="X132" s="23"/>
    </row>
    <row r="133" spans="1:24" s="24" customFormat="1" ht="25.5" x14ac:dyDescent="0.25">
      <c r="A133" s="50" t="s">
        <v>746</v>
      </c>
      <c r="B133" s="51" t="s">
        <v>29</v>
      </c>
      <c r="C133" s="53" t="s">
        <v>744</v>
      </c>
      <c r="D133" s="52" t="s">
        <v>747</v>
      </c>
      <c r="E133" s="53" t="s">
        <v>40</v>
      </c>
      <c r="F133" s="53" t="s">
        <v>40</v>
      </c>
      <c r="G133" s="54" t="s">
        <v>652</v>
      </c>
      <c r="H133" s="46" t="s">
        <v>33</v>
      </c>
      <c r="I133" s="54" t="s">
        <v>653</v>
      </c>
      <c r="J133" s="32" t="s">
        <v>658</v>
      </c>
      <c r="K133" s="43"/>
      <c r="L133" s="43"/>
      <c r="M133" s="42"/>
      <c r="N133" s="42"/>
      <c r="O133" s="33"/>
      <c r="P133" s="40"/>
      <c r="Q133" s="11"/>
      <c r="R133" s="13" t="s">
        <v>36</v>
      </c>
      <c r="S133" s="11"/>
      <c r="T133" s="23"/>
      <c r="U133" s="23"/>
      <c r="V133" s="23"/>
      <c r="W133" s="23"/>
      <c r="X133" s="23"/>
    </row>
    <row r="134" spans="1:24" s="24" customFormat="1" ht="25.5" x14ac:dyDescent="0.25">
      <c r="A134" s="50" t="s">
        <v>748</v>
      </c>
      <c r="B134" s="51" t="s">
        <v>29</v>
      </c>
      <c r="C134" s="53" t="s">
        <v>744</v>
      </c>
      <c r="D134" s="52" t="s">
        <v>749</v>
      </c>
      <c r="E134" s="53" t="s">
        <v>40</v>
      </c>
      <c r="F134" s="53" t="s">
        <v>40</v>
      </c>
      <c r="G134" s="54" t="s">
        <v>652</v>
      </c>
      <c r="H134" s="46" t="s">
        <v>33</v>
      </c>
      <c r="I134" s="54" t="s">
        <v>653</v>
      </c>
      <c r="J134" s="32" t="s">
        <v>658</v>
      </c>
      <c r="K134" s="43"/>
      <c r="L134" s="43"/>
      <c r="M134" s="42"/>
      <c r="N134" s="42"/>
      <c r="O134" s="33"/>
      <c r="P134" s="40"/>
      <c r="Q134" s="11"/>
      <c r="R134" s="13" t="s">
        <v>36</v>
      </c>
      <c r="S134" s="11"/>
      <c r="T134" s="23"/>
      <c r="U134" s="23"/>
      <c r="V134" s="23"/>
      <c r="W134" s="23"/>
      <c r="X134" s="23"/>
    </row>
    <row r="135" spans="1:24" s="24" customFormat="1" ht="76.5" x14ac:dyDescent="0.25">
      <c r="A135" s="50" t="s">
        <v>750</v>
      </c>
      <c r="B135" s="51" t="s">
        <v>29</v>
      </c>
      <c r="C135" s="53" t="s">
        <v>744</v>
      </c>
      <c r="D135" s="52" t="s">
        <v>751</v>
      </c>
      <c r="E135" s="53" t="s">
        <v>31</v>
      </c>
      <c r="F135" s="53" t="s">
        <v>31</v>
      </c>
      <c r="G135" s="54" t="s">
        <v>652</v>
      </c>
      <c r="H135" s="46" t="s">
        <v>33</v>
      </c>
      <c r="I135" s="54" t="s">
        <v>653</v>
      </c>
      <c r="J135" s="32" t="s">
        <v>658</v>
      </c>
      <c r="K135" s="43"/>
      <c r="L135" s="43"/>
      <c r="M135" s="42"/>
      <c r="N135" s="42"/>
      <c r="O135" s="33"/>
      <c r="P135" s="40"/>
      <c r="Q135" s="11"/>
      <c r="R135" s="13" t="s">
        <v>36</v>
      </c>
      <c r="S135" s="11"/>
      <c r="T135" s="23"/>
      <c r="U135" s="23"/>
      <c r="V135" s="23"/>
      <c r="W135" s="23"/>
      <c r="X135" s="23"/>
    </row>
    <row r="136" spans="1:24" s="24" customFormat="1" ht="25.5" x14ac:dyDescent="0.25">
      <c r="A136" s="50" t="s">
        <v>1384</v>
      </c>
      <c r="B136" s="51" t="s">
        <v>1312</v>
      </c>
      <c r="C136" s="53" t="s">
        <v>1383</v>
      </c>
      <c r="D136" s="52" t="s">
        <v>1393</v>
      </c>
      <c r="E136" s="53" t="s">
        <v>40</v>
      </c>
      <c r="F136" s="53" t="s">
        <v>40</v>
      </c>
      <c r="G136" s="54" t="s">
        <v>1383</v>
      </c>
      <c r="H136" s="46" t="s">
        <v>173</v>
      </c>
      <c r="I136" s="54" t="s">
        <v>500</v>
      </c>
      <c r="J136" s="32" t="s">
        <v>1427</v>
      </c>
      <c r="K136" s="43"/>
      <c r="L136" s="43"/>
      <c r="M136" s="42"/>
      <c r="N136" s="42"/>
      <c r="O136" s="33"/>
      <c r="P136" s="40"/>
      <c r="Q136" s="11"/>
      <c r="R136" s="13" t="s">
        <v>36</v>
      </c>
      <c r="S136" s="11"/>
      <c r="T136" s="23"/>
      <c r="U136" s="23"/>
      <c r="V136" s="23"/>
      <c r="W136" s="23"/>
      <c r="X136" s="23"/>
    </row>
    <row r="137" spans="1:24" s="24" customFormat="1" ht="25.5" x14ac:dyDescent="0.25">
      <c r="A137" s="50" t="s">
        <v>1385</v>
      </c>
      <c r="B137" s="51" t="s">
        <v>1312</v>
      </c>
      <c r="C137" s="53" t="s">
        <v>1383</v>
      </c>
      <c r="D137" s="52" t="s">
        <v>1394</v>
      </c>
      <c r="E137" s="53" t="s">
        <v>110</v>
      </c>
      <c r="F137" s="53" t="s">
        <v>110</v>
      </c>
      <c r="G137" s="54" t="s">
        <v>1383</v>
      </c>
      <c r="H137" s="46" t="s">
        <v>173</v>
      </c>
      <c r="I137" s="54" t="s">
        <v>500</v>
      </c>
      <c r="J137" s="32" t="s">
        <v>1427</v>
      </c>
      <c r="K137" s="43"/>
      <c r="L137" s="43"/>
      <c r="M137" s="42"/>
      <c r="N137" s="42"/>
      <c r="O137" s="33"/>
      <c r="P137" s="40"/>
      <c r="Q137" s="11"/>
      <c r="R137" s="13" t="s">
        <v>36</v>
      </c>
      <c r="S137" s="11"/>
      <c r="T137" s="23"/>
      <c r="U137" s="23"/>
      <c r="V137" s="23"/>
      <c r="W137" s="23"/>
      <c r="X137" s="23"/>
    </row>
    <row r="138" spans="1:24" s="24" customFormat="1" ht="38.25" x14ac:dyDescent="0.25">
      <c r="A138" s="50" t="s">
        <v>1386</v>
      </c>
      <c r="B138" s="51" t="s">
        <v>1312</v>
      </c>
      <c r="C138" s="53" t="s">
        <v>1383</v>
      </c>
      <c r="D138" s="52" t="s">
        <v>1395</v>
      </c>
      <c r="E138" s="53" t="s">
        <v>40</v>
      </c>
      <c r="F138" s="53" t="s">
        <v>40</v>
      </c>
      <c r="G138" s="54" t="s">
        <v>1383</v>
      </c>
      <c r="H138" s="46" t="s">
        <v>173</v>
      </c>
      <c r="I138" s="54" t="s">
        <v>500</v>
      </c>
      <c r="J138" s="32" t="s">
        <v>1427</v>
      </c>
      <c r="K138" s="43"/>
      <c r="L138" s="43"/>
      <c r="M138" s="42"/>
      <c r="N138" s="42"/>
      <c r="O138" s="33"/>
      <c r="P138" s="40"/>
      <c r="Q138" s="11"/>
      <c r="R138" s="13" t="s">
        <v>36</v>
      </c>
      <c r="S138" s="11"/>
      <c r="T138" s="23"/>
      <c r="U138" s="23"/>
      <c r="V138" s="23"/>
      <c r="W138" s="23"/>
      <c r="X138" s="23"/>
    </row>
    <row r="139" spans="1:24" s="24" customFormat="1" ht="25.5" x14ac:dyDescent="0.25">
      <c r="A139" s="50" t="s">
        <v>1387</v>
      </c>
      <c r="B139" s="51" t="s">
        <v>1312</v>
      </c>
      <c r="C139" s="53" t="s">
        <v>1383</v>
      </c>
      <c r="D139" s="52" t="s">
        <v>1396</v>
      </c>
      <c r="E139" s="53" t="s">
        <v>40</v>
      </c>
      <c r="F139" s="53" t="s">
        <v>40</v>
      </c>
      <c r="G139" s="54" t="s">
        <v>1383</v>
      </c>
      <c r="H139" s="46" t="s">
        <v>173</v>
      </c>
      <c r="I139" s="54" t="s">
        <v>500</v>
      </c>
      <c r="J139" s="32" t="s">
        <v>1427</v>
      </c>
      <c r="K139" s="43"/>
      <c r="L139" s="43"/>
      <c r="M139" s="42"/>
      <c r="N139" s="42"/>
      <c r="O139" s="33"/>
      <c r="P139" s="40"/>
      <c r="Q139" s="11"/>
      <c r="R139" s="13" t="s">
        <v>36</v>
      </c>
      <c r="S139" s="11"/>
      <c r="T139" s="23"/>
      <c r="U139" s="23"/>
      <c r="V139" s="23"/>
      <c r="W139" s="23"/>
      <c r="X139" s="23"/>
    </row>
    <row r="140" spans="1:24" s="24" customFormat="1" ht="25.5" x14ac:dyDescent="0.25">
      <c r="A140" s="50" t="s">
        <v>1388</v>
      </c>
      <c r="B140" s="51" t="s">
        <v>1312</v>
      </c>
      <c r="C140" s="53" t="s">
        <v>1383</v>
      </c>
      <c r="D140" s="52" t="s">
        <v>1397</v>
      </c>
      <c r="E140" s="53" t="s">
        <v>40</v>
      </c>
      <c r="F140" s="53" t="s">
        <v>40</v>
      </c>
      <c r="G140" s="54" t="s">
        <v>1383</v>
      </c>
      <c r="H140" s="46" t="s">
        <v>173</v>
      </c>
      <c r="I140" s="54" t="s">
        <v>500</v>
      </c>
      <c r="J140" s="32" t="s">
        <v>1427</v>
      </c>
      <c r="K140" s="43"/>
      <c r="L140" s="43"/>
      <c r="M140" s="42"/>
      <c r="N140" s="42"/>
      <c r="O140" s="33"/>
      <c r="P140" s="40"/>
      <c r="Q140" s="11"/>
      <c r="R140" s="13" t="s">
        <v>36</v>
      </c>
      <c r="S140" s="11"/>
      <c r="T140" s="23"/>
      <c r="U140" s="23"/>
      <c r="V140" s="23"/>
      <c r="W140" s="23"/>
      <c r="X140" s="23"/>
    </row>
    <row r="141" spans="1:24" s="24" customFormat="1" ht="25.5" x14ac:dyDescent="0.25">
      <c r="A141" s="50" t="s">
        <v>1389</v>
      </c>
      <c r="B141" s="51" t="s">
        <v>1312</v>
      </c>
      <c r="C141" s="53" t="s">
        <v>1383</v>
      </c>
      <c r="D141" s="52" t="s">
        <v>1398</v>
      </c>
      <c r="E141" s="53" t="s">
        <v>40</v>
      </c>
      <c r="F141" s="53" t="s">
        <v>40</v>
      </c>
      <c r="G141" s="54" t="s">
        <v>1383</v>
      </c>
      <c r="H141" s="46" t="s">
        <v>173</v>
      </c>
      <c r="I141" s="54" t="s">
        <v>500</v>
      </c>
      <c r="J141" s="32" t="s">
        <v>1427</v>
      </c>
      <c r="K141" s="43"/>
      <c r="L141" s="43"/>
      <c r="M141" s="42"/>
      <c r="N141" s="42"/>
      <c r="O141" s="33"/>
      <c r="P141" s="40"/>
      <c r="Q141" s="11"/>
      <c r="R141" s="13" t="s">
        <v>36</v>
      </c>
      <c r="S141" s="11"/>
      <c r="T141" s="23"/>
      <c r="U141" s="23"/>
      <c r="V141" s="23"/>
      <c r="W141" s="23"/>
      <c r="X141" s="23"/>
    </row>
    <row r="142" spans="1:24" s="24" customFormat="1" ht="25.5" x14ac:dyDescent="0.25">
      <c r="A142" s="50" t="s">
        <v>1390</v>
      </c>
      <c r="B142" s="51" t="s">
        <v>1312</v>
      </c>
      <c r="C142" s="53" t="s">
        <v>1383</v>
      </c>
      <c r="D142" s="52" t="s">
        <v>1399</v>
      </c>
      <c r="E142" s="53" t="s">
        <v>31</v>
      </c>
      <c r="F142" s="53" t="s">
        <v>31</v>
      </c>
      <c r="G142" s="54" t="s">
        <v>1383</v>
      </c>
      <c r="H142" s="46" t="s">
        <v>173</v>
      </c>
      <c r="I142" s="54" t="s">
        <v>500</v>
      </c>
      <c r="J142" s="32" t="s">
        <v>1427</v>
      </c>
      <c r="K142" s="43"/>
      <c r="L142" s="43"/>
      <c r="M142" s="42"/>
      <c r="N142" s="42"/>
      <c r="O142" s="33"/>
      <c r="P142" s="40"/>
      <c r="Q142" s="11"/>
      <c r="R142" s="13" t="s">
        <v>36</v>
      </c>
      <c r="S142" s="11"/>
      <c r="T142" s="23"/>
      <c r="U142" s="23"/>
      <c r="V142" s="23"/>
      <c r="W142" s="23"/>
      <c r="X142" s="23"/>
    </row>
    <row r="143" spans="1:24" s="24" customFormat="1" ht="25.5" x14ac:dyDescent="0.25">
      <c r="A143" s="50" t="s">
        <v>1391</v>
      </c>
      <c r="B143" s="51" t="s">
        <v>1312</v>
      </c>
      <c r="C143" s="53" t="s">
        <v>1383</v>
      </c>
      <c r="D143" s="52" t="s">
        <v>1400</v>
      </c>
      <c r="E143" s="53" t="s">
        <v>31</v>
      </c>
      <c r="F143" s="53" t="s">
        <v>31</v>
      </c>
      <c r="G143" s="54" t="s">
        <v>1383</v>
      </c>
      <c r="H143" s="46" t="s">
        <v>173</v>
      </c>
      <c r="I143" s="54" t="s">
        <v>500</v>
      </c>
      <c r="J143" s="32" t="s">
        <v>1427</v>
      </c>
      <c r="K143" s="43"/>
      <c r="L143" s="43"/>
      <c r="M143" s="42"/>
      <c r="N143" s="42"/>
      <c r="O143" s="33"/>
      <c r="P143" s="40"/>
      <c r="Q143" s="11"/>
      <c r="R143" s="13" t="s">
        <v>36</v>
      </c>
      <c r="S143" s="11"/>
      <c r="T143" s="23"/>
      <c r="U143" s="23"/>
      <c r="V143" s="23"/>
      <c r="W143" s="23"/>
      <c r="X143" s="23"/>
    </row>
    <row r="144" spans="1:24" s="24" customFormat="1" ht="25.5" x14ac:dyDescent="0.25">
      <c r="A144" s="50" t="s">
        <v>1392</v>
      </c>
      <c r="B144" s="51" t="s">
        <v>1312</v>
      </c>
      <c r="C144" s="53" t="s">
        <v>1383</v>
      </c>
      <c r="D144" s="52" t="s">
        <v>1401</v>
      </c>
      <c r="E144" s="53" t="s">
        <v>31</v>
      </c>
      <c r="F144" s="53" t="s">
        <v>31</v>
      </c>
      <c r="G144" s="54" t="s">
        <v>1383</v>
      </c>
      <c r="H144" s="46" t="s">
        <v>173</v>
      </c>
      <c r="I144" s="54" t="s">
        <v>500</v>
      </c>
      <c r="J144" s="32" t="s">
        <v>1427</v>
      </c>
      <c r="K144" s="43"/>
      <c r="L144" s="43"/>
      <c r="M144" s="42"/>
      <c r="N144" s="42"/>
      <c r="O144" s="33"/>
      <c r="P144" s="40"/>
      <c r="Q144" s="11"/>
      <c r="R144" s="13" t="s">
        <v>36</v>
      </c>
      <c r="S144" s="11"/>
      <c r="T144" s="23"/>
      <c r="U144" s="23"/>
      <c r="V144" s="23"/>
      <c r="W144" s="23"/>
      <c r="X144" s="23"/>
    </row>
    <row r="145" spans="1:31" s="24" customFormat="1" ht="25.5" x14ac:dyDescent="0.25">
      <c r="A145" s="50" t="s">
        <v>752</v>
      </c>
      <c r="B145" s="51" t="s">
        <v>29</v>
      </c>
      <c r="C145" s="53" t="s">
        <v>1246</v>
      </c>
      <c r="D145" s="52" t="s">
        <v>1247</v>
      </c>
      <c r="E145" s="53" t="s">
        <v>31</v>
      </c>
      <c r="F145" s="53" t="s">
        <v>31</v>
      </c>
      <c r="G145" s="54" t="s">
        <v>753</v>
      </c>
      <c r="H145" s="46" t="s">
        <v>120</v>
      </c>
      <c r="I145" s="54" t="s">
        <v>500</v>
      </c>
      <c r="J145" s="32" t="s">
        <v>1430</v>
      </c>
      <c r="K145" s="43"/>
      <c r="L145" s="43"/>
      <c r="M145" s="42"/>
      <c r="N145" s="42"/>
      <c r="O145" s="33"/>
      <c r="P145" s="40"/>
      <c r="Q145" s="11"/>
      <c r="R145" s="13" t="s">
        <v>36</v>
      </c>
      <c r="S145" s="11"/>
      <c r="T145" s="23"/>
      <c r="U145" s="23"/>
      <c r="V145" s="23"/>
      <c r="W145" s="23"/>
      <c r="X145" s="23"/>
    </row>
    <row r="146" spans="1:31" s="24" customFormat="1" ht="38.25" x14ac:dyDescent="0.25">
      <c r="A146" s="50" t="s">
        <v>754</v>
      </c>
      <c r="B146" s="51" t="s">
        <v>29</v>
      </c>
      <c r="C146" s="53" t="s">
        <v>755</v>
      </c>
      <c r="D146" s="52" t="s">
        <v>756</v>
      </c>
      <c r="E146" s="53" t="s">
        <v>31</v>
      </c>
      <c r="F146" s="53" t="s">
        <v>31</v>
      </c>
      <c r="G146" s="54" t="s">
        <v>753</v>
      </c>
      <c r="H146" s="46" t="s">
        <v>120</v>
      </c>
      <c r="I146" s="54" t="s">
        <v>500</v>
      </c>
      <c r="J146" s="32" t="s">
        <v>1430</v>
      </c>
      <c r="K146" s="43"/>
      <c r="L146" s="43"/>
      <c r="M146" s="42"/>
      <c r="N146" s="42"/>
      <c r="O146" s="33"/>
      <c r="P146" s="40"/>
      <c r="Q146" s="11"/>
      <c r="R146" s="13" t="s">
        <v>36</v>
      </c>
      <c r="S146" s="11"/>
      <c r="T146" s="23"/>
      <c r="U146" s="23"/>
      <c r="V146" s="23"/>
      <c r="W146" s="23"/>
      <c r="X146" s="23"/>
    </row>
    <row r="147" spans="1:31" s="24" customFormat="1" ht="38.25" x14ac:dyDescent="0.25">
      <c r="A147" s="50" t="s">
        <v>757</v>
      </c>
      <c r="B147" s="51" t="s">
        <v>29</v>
      </c>
      <c r="C147" s="53" t="s">
        <v>758</v>
      </c>
      <c r="D147" s="52" t="s">
        <v>833</v>
      </c>
      <c r="E147" s="53" t="s">
        <v>31</v>
      </c>
      <c r="F147" s="53" t="s">
        <v>31</v>
      </c>
      <c r="G147" s="54" t="s">
        <v>753</v>
      </c>
      <c r="H147" s="46" t="s">
        <v>120</v>
      </c>
      <c r="I147" s="54" t="s">
        <v>500</v>
      </c>
      <c r="J147" s="32" t="s">
        <v>1430</v>
      </c>
      <c r="K147" s="43"/>
      <c r="L147" s="43"/>
      <c r="M147" s="42"/>
      <c r="N147" s="42"/>
      <c r="O147" s="33"/>
      <c r="P147" s="40"/>
      <c r="Q147" s="11"/>
      <c r="R147" s="13" t="s">
        <v>36</v>
      </c>
      <c r="S147" s="11"/>
      <c r="T147" s="23"/>
      <c r="U147" s="23"/>
      <c r="V147" s="23"/>
      <c r="W147" s="23"/>
      <c r="X147" s="23"/>
    </row>
    <row r="148" spans="1:31" s="24" customFormat="1" ht="63.75" x14ac:dyDescent="0.25">
      <c r="A148" s="50" t="s">
        <v>759</v>
      </c>
      <c r="B148" s="51" t="s">
        <v>1257</v>
      </c>
      <c r="C148" s="53" t="s">
        <v>760</v>
      </c>
      <c r="D148" s="52" t="s">
        <v>1281</v>
      </c>
      <c r="E148" s="53" t="s">
        <v>31</v>
      </c>
      <c r="F148" s="53" t="s">
        <v>31</v>
      </c>
      <c r="G148" s="54" t="s">
        <v>753</v>
      </c>
      <c r="H148" s="46" t="s">
        <v>120</v>
      </c>
      <c r="I148" s="54" t="s">
        <v>500</v>
      </c>
      <c r="J148" s="32" t="s">
        <v>1430</v>
      </c>
      <c r="K148" s="43"/>
      <c r="L148" s="43"/>
      <c r="M148" s="42"/>
      <c r="N148" s="42"/>
      <c r="O148" s="33"/>
      <c r="P148" s="40"/>
      <c r="Q148" s="11"/>
      <c r="R148" s="13" t="s">
        <v>36</v>
      </c>
      <c r="S148" s="11"/>
      <c r="T148" s="23"/>
      <c r="U148" s="23"/>
      <c r="V148" s="23"/>
      <c r="W148" s="23"/>
      <c r="X148" s="23"/>
    </row>
    <row r="149" spans="1:31" s="24" customFormat="1" ht="51" x14ac:dyDescent="0.25">
      <c r="A149" s="50" t="s">
        <v>761</v>
      </c>
      <c r="B149" s="51" t="s">
        <v>29</v>
      </c>
      <c r="C149" s="53" t="s">
        <v>149</v>
      </c>
      <c r="D149" s="52" t="s">
        <v>1252</v>
      </c>
      <c r="E149" s="53" t="s">
        <v>31</v>
      </c>
      <c r="F149" s="53" t="s">
        <v>31</v>
      </c>
      <c r="G149" s="54" t="s">
        <v>753</v>
      </c>
      <c r="H149" s="46" t="s">
        <v>120</v>
      </c>
      <c r="I149" s="54" t="s">
        <v>500</v>
      </c>
      <c r="J149" s="32" t="s">
        <v>1430</v>
      </c>
      <c r="K149" s="43"/>
      <c r="L149" s="43"/>
      <c r="M149" s="42"/>
      <c r="N149" s="42"/>
      <c r="O149" s="33"/>
      <c r="P149" s="40"/>
      <c r="Q149" s="11"/>
      <c r="R149" s="13" t="s">
        <v>36</v>
      </c>
      <c r="S149" s="11"/>
      <c r="T149" s="23"/>
      <c r="U149" s="23"/>
      <c r="V149" s="23"/>
      <c r="W149" s="23"/>
      <c r="X149" s="23"/>
    </row>
    <row r="150" spans="1:31" s="24" customFormat="1" ht="38.25" x14ac:dyDescent="0.25">
      <c r="A150" s="50" t="s">
        <v>762</v>
      </c>
      <c r="B150" s="51" t="s">
        <v>29</v>
      </c>
      <c r="C150" s="53" t="s">
        <v>763</v>
      </c>
      <c r="D150" s="52" t="s">
        <v>834</v>
      </c>
      <c r="E150" s="53" t="s">
        <v>31</v>
      </c>
      <c r="F150" s="53" t="s">
        <v>31</v>
      </c>
      <c r="G150" s="54" t="s">
        <v>753</v>
      </c>
      <c r="H150" s="46" t="s">
        <v>120</v>
      </c>
      <c r="I150" s="54" t="s">
        <v>500</v>
      </c>
      <c r="J150" s="32" t="s">
        <v>1430</v>
      </c>
      <c r="K150" s="43"/>
      <c r="L150" s="43"/>
      <c r="M150" s="42"/>
      <c r="N150" s="42"/>
      <c r="O150" s="33"/>
      <c r="P150" s="40"/>
      <c r="Q150" s="11"/>
      <c r="R150" s="13" t="s">
        <v>36</v>
      </c>
      <c r="S150" s="11"/>
      <c r="T150" s="23"/>
      <c r="U150" s="23"/>
      <c r="V150" s="23"/>
      <c r="W150" s="23"/>
      <c r="X150" s="23"/>
    </row>
    <row r="151" spans="1:31" s="24" customFormat="1" ht="63.75" x14ac:dyDescent="0.25">
      <c r="A151" s="50" t="s">
        <v>764</v>
      </c>
      <c r="B151" s="51" t="s">
        <v>29</v>
      </c>
      <c r="C151" s="53" t="s">
        <v>765</v>
      </c>
      <c r="D151" s="52" t="s">
        <v>1253</v>
      </c>
      <c r="E151" s="53" t="s">
        <v>31</v>
      </c>
      <c r="F151" s="53" t="s">
        <v>31</v>
      </c>
      <c r="G151" s="54" t="s">
        <v>753</v>
      </c>
      <c r="H151" s="46" t="s">
        <v>120</v>
      </c>
      <c r="I151" s="54" t="s">
        <v>500</v>
      </c>
      <c r="J151" s="32" t="s">
        <v>1430</v>
      </c>
      <c r="K151" s="43"/>
      <c r="L151" s="43"/>
      <c r="M151" s="42"/>
      <c r="N151" s="42"/>
      <c r="O151" s="33"/>
      <c r="P151" s="40"/>
      <c r="Q151" s="11"/>
      <c r="R151" s="13" t="s">
        <v>36</v>
      </c>
      <c r="S151" s="11"/>
      <c r="T151" s="23"/>
      <c r="U151" s="23"/>
      <c r="V151" s="23"/>
      <c r="W151" s="23"/>
      <c r="X151" s="23"/>
    </row>
    <row r="152" spans="1:31" s="24" customFormat="1" ht="38.25" x14ac:dyDescent="0.25">
      <c r="A152" s="50" t="s">
        <v>766</v>
      </c>
      <c r="B152" s="51" t="s">
        <v>29</v>
      </c>
      <c r="C152" s="53" t="s">
        <v>767</v>
      </c>
      <c r="D152" s="52" t="s">
        <v>768</v>
      </c>
      <c r="E152" s="53" t="s">
        <v>31</v>
      </c>
      <c r="F152" s="53" t="s">
        <v>31</v>
      </c>
      <c r="G152" s="54" t="s">
        <v>753</v>
      </c>
      <c r="H152" s="46" t="s">
        <v>120</v>
      </c>
      <c r="I152" s="54" t="s">
        <v>500</v>
      </c>
      <c r="J152" s="32" t="s">
        <v>1430</v>
      </c>
      <c r="K152" s="43"/>
      <c r="L152" s="43"/>
      <c r="M152" s="42"/>
      <c r="N152" s="42"/>
      <c r="O152" s="33"/>
      <c r="P152" s="40"/>
      <c r="Q152" s="11"/>
      <c r="R152" s="13" t="s">
        <v>36</v>
      </c>
      <c r="S152" s="11"/>
      <c r="T152" s="23"/>
      <c r="U152" s="23"/>
      <c r="V152" s="23"/>
      <c r="W152" s="23"/>
      <c r="X152" s="23"/>
    </row>
    <row r="153" spans="1:31" s="24" customFormat="1" ht="25.5" x14ac:dyDescent="0.25">
      <c r="A153" s="50" t="s">
        <v>1251</v>
      </c>
      <c r="B153" s="51" t="s">
        <v>29</v>
      </c>
      <c r="C153" s="53" t="s">
        <v>769</v>
      </c>
      <c r="D153" s="52" t="s">
        <v>770</v>
      </c>
      <c r="E153" s="53" t="s">
        <v>31</v>
      </c>
      <c r="F153" s="53" t="s">
        <v>31</v>
      </c>
      <c r="G153" s="54" t="s">
        <v>753</v>
      </c>
      <c r="H153" s="46" t="s">
        <v>120</v>
      </c>
      <c r="I153" s="54" t="s">
        <v>500</v>
      </c>
      <c r="J153" s="32" t="s">
        <v>1430</v>
      </c>
      <c r="K153" s="43"/>
      <c r="L153" s="43"/>
      <c r="M153" s="42"/>
      <c r="N153" s="42"/>
      <c r="O153" s="33"/>
      <c r="P153" s="40"/>
      <c r="Q153" s="11"/>
      <c r="R153" s="13" t="s">
        <v>36</v>
      </c>
      <c r="S153" s="11"/>
      <c r="T153" s="23"/>
      <c r="U153" s="23"/>
      <c r="V153" s="23"/>
      <c r="W153" s="23"/>
      <c r="X153" s="23"/>
    </row>
    <row r="154" spans="1:31" ht="38.25" x14ac:dyDescent="0.25">
      <c r="A154" s="50" t="s">
        <v>1408</v>
      </c>
      <c r="B154" s="51" t="s">
        <v>1312</v>
      </c>
      <c r="C154" s="53" t="s">
        <v>1409</v>
      </c>
      <c r="D154" s="52" t="s">
        <v>1410</v>
      </c>
      <c r="E154" s="53" t="s">
        <v>31</v>
      </c>
      <c r="F154" s="53" t="s">
        <v>31</v>
      </c>
      <c r="G154" s="54" t="s">
        <v>753</v>
      </c>
      <c r="H154" s="46" t="s">
        <v>120</v>
      </c>
      <c r="I154" s="54" t="s">
        <v>500</v>
      </c>
      <c r="J154" s="32" t="s">
        <v>1430</v>
      </c>
      <c r="K154" s="61"/>
      <c r="L154" s="61"/>
      <c r="M154" s="61"/>
      <c r="N154" s="80"/>
      <c r="O154" s="80"/>
      <c r="Q154" s="11"/>
      <c r="R154" s="13" t="s">
        <v>36</v>
      </c>
      <c r="S154" s="11"/>
      <c r="Y154" s="80"/>
      <c r="Z154" s="80"/>
      <c r="AA154" s="80"/>
      <c r="AB154" s="80"/>
      <c r="AC154" s="80"/>
      <c r="AD154" s="80"/>
      <c r="AE154" s="80"/>
    </row>
    <row r="155" spans="1:31" ht="25.5" x14ac:dyDescent="0.25">
      <c r="A155" s="50" t="s">
        <v>1411</v>
      </c>
      <c r="B155" s="51" t="s">
        <v>1312</v>
      </c>
      <c r="C155" s="53" t="s">
        <v>1416</v>
      </c>
      <c r="D155" s="52" t="s">
        <v>1417</v>
      </c>
      <c r="E155" s="53" t="s">
        <v>31</v>
      </c>
      <c r="F155" s="53" t="s">
        <v>31</v>
      </c>
      <c r="G155" s="54" t="s">
        <v>1418</v>
      </c>
      <c r="H155" s="46" t="s">
        <v>33</v>
      </c>
      <c r="I155" s="54" t="s">
        <v>500</v>
      </c>
      <c r="J155" s="32" t="s">
        <v>570</v>
      </c>
      <c r="K155" s="61"/>
      <c r="L155" s="61"/>
      <c r="M155" s="61"/>
      <c r="N155" s="80"/>
      <c r="O155" s="80"/>
      <c r="Q155" s="11"/>
      <c r="R155" s="13" t="s">
        <v>36</v>
      </c>
      <c r="S155" s="11"/>
      <c r="Y155" s="80"/>
      <c r="Z155" s="80"/>
      <c r="AA155" s="80"/>
      <c r="AB155" s="80"/>
      <c r="AC155" s="80"/>
      <c r="AD155" s="80"/>
      <c r="AE155" s="80"/>
    </row>
    <row r="156" spans="1:31" ht="38.25" x14ac:dyDescent="0.25">
      <c r="A156" s="50" t="s">
        <v>1412</v>
      </c>
      <c r="B156" s="51" t="s">
        <v>1312</v>
      </c>
      <c r="C156" s="53" t="s">
        <v>1416</v>
      </c>
      <c r="D156" s="52" t="s">
        <v>1419</v>
      </c>
      <c r="E156" s="53" t="s">
        <v>31</v>
      </c>
      <c r="F156" s="53" t="s">
        <v>31</v>
      </c>
      <c r="G156" s="54" t="s">
        <v>1418</v>
      </c>
      <c r="H156" s="46" t="s">
        <v>33</v>
      </c>
      <c r="I156" s="54" t="s">
        <v>500</v>
      </c>
      <c r="J156" s="32" t="s">
        <v>570</v>
      </c>
      <c r="K156" s="61"/>
      <c r="L156" s="61"/>
      <c r="M156" s="61"/>
      <c r="N156" s="80"/>
      <c r="O156" s="80"/>
      <c r="Q156" s="11"/>
      <c r="R156" s="13" t="s">
        <v>36</v>
      </c>
      <c r="S156" s="11"/>
      <c r="Y156" s="80"/>
      <c r="Z156" s="80"/>
      <c r="AA156" s="80"/>
      <c r="AB156" s="80"/>
      <c r="AC156" s="80"/>
      <c r="AD156" s="80"/>
      <c r="AE156" s="80"/>
    </row>
    <row r="157" spans="1:31" ht="51" x14ac:dyDescent="0.25">
      <c r="A157" s="50" t="s">
        <v>1413</v>
      </c>
      <c r="B157" s="51" t="s">
        <v>1312</v>
      </c>
      <c r="C157" s="53" t="s">
        <v>1416</v>
      </c>
      <c r="D157" s="52" t="s">
        <v>1420</v>
      </c>
      <c r="E157" s="53" t="s">
        <v>31</v>
      </c>
      <c r="F157" s="53" t="s">
        <v>31</v>
      </c>
      <c r="G157" s="54" t="s">
        <v>1418</v>
      </c>
      <c r="H157" s="46" t="s">
        <v>33</v>
      </c>
      <c r="I157" s="54" t="s">
        <v>500</v>
      </c>
      <c r="J157" s="32" t="s">
        <v>570</v>
      </c>
      <c r="K157" s="61"/>
      <c r="L157" s="61"/>
      <c r="M157" s="61"/>
      <c r="N157" s="80"/>
      <c r="O157" s="80"/>
      <c r="Q157" s="11"/>
      <c r="R157" s="13" t="s">
        <v>36</v>
      </c>
      <c r="S157" s="11"/>
      <c r="Y157" s="80"/>
      <c r="Z157" s="80"/>
      <c r="AA157" s="80"/>
      <c r="AB157" s="80"/>
      <c r="AC157" s="80"/>
      <c r="AD157" s="80"/>
      <c r="AE157" s="80"/>
    </row>
    <row r="158" spans="1:31" ht="38.25" x14ac:dyDescent="0.25">
      <c r="A158" s="50" t="s">
        <v>1414</v>
      </c>
      <c r="B158" s="51" t="s">
        <v>1312</v>
      </c>
      <c r="C158" s="53" t="s">
        <v>1416</v>
      </c>
      <c r="D158" s="52" t="s">
        <v>1421</v>
      </c>
      <c r="E158" s="53" t="s">
        <v>31</v>
      </c>
      <c r="F158" s="53" t="s">
        <v>31</v>
      </c>
      <c r="G158" s="54" t="s">
        <v>1418</v>
      </c>
      <c r="H158" s="46" t="s">
        <v>33</v>
      </c>
      <c r="I158" s="54" t="s">
        <v>500</v>
      </c>
      <c r="J158" s="32" t="s">
        <v>570</v>
      </c>
      <c r="K158" s="61"/>
      <c r="L158" s="61"/>
      <c r="M158" s="61"/>
      <c r="N158" s="80"/>
      <c r="O158" s="80"/>
      <c r="Q158" s="11"/>
      <c r="R158" s="13" t="s">
        <v>36</v>
      </c>
      <c r="S158" s="11"/>
      <c r="Y158" s="80"/>
      <c r="Z158" s="80"/>
      <c r="AA158" s="80"/>
      <c r="AB158" s="80"/>
      <c r="AC158" s="80"/>
      <c r="AD158" s="80"/>
      <c r="AE158" s="80"/>
    </row>
    <row r="159" spans="1:31" ht="25.5" x14ac:dyDescent="0.25">
      <c r="A159" s="50" t="s">
        <v>1415</v>
      </c>
      <c r="B159" s="51" t="s">
        <v>1312</v>
      </c>
      <c r="C159" s="53" t="s">
        <v>1416</v>
      </c>
      <c r="D159" s="52" t="s">
        <v>1422</v>
      </c>
      <c r="E159" s="53" t="s">
        <v>31</v>
      </c>
      <c r="F159" s="53" t="s">
        <v>31</v>
      </c>
      <c r="G159" s="54" t="s">
        <v>1418</v>
      </c>
      <c r="H159" s="46" t="s">
        <v>33</v>
      </c>
      <c r="I159" s="54" t="s">
        <v>500</v>
      </c>
      <c r="J159" s="32" t="s">
        <v>570</v>
      </c>
      <c r="K159" s="61"/>
      <c r="L159" s="61"/>
      <c r="M159" s="61"/>
      <c r="N159" s="80"/>
      <c r="O159" s="80"/>
      <c r="Q159" s="11"/>
      <c r="R159" s="13" t="s">
        <v>36</v>
      </c>
      <c r="S159" s="11"/>
      <c r="Y159" s="80"/>
      <c r="Z159" s="80"/>
      <c r="AA159" s="80"/>
      <c r="AB159" s="80"/>
      <c r="AC159" s="80"/>
      <c r="AD159" s="80"/>
      <c r="AE159" s="80"/>
    </row>
    <row r="160" spans="1:31" x14ac:dyDescent="0.25">
      <c r="A160" s="80"/>
      <c r="B160" s="80"/>
      <c r="D160" s="74"/>
      <c r="G160" s="61"/>
      <c r="I160" s="61"/>
      <c r="J160" s="61"/>
      <c r="K160" s="61"/>
      <c r="L160" s="61"/>
      <c r="M160" s="61"/>
      <c r="N160" s="80"/>
      <c r="O160" s="80"/>
      <c r="Q160" s="80"/>
      <c r="R160" s="80"/>
      <c r="S160" s="80"/>
      <c r="Y160" s="80"/>
      <c r="Z160" s="80"/>
      <c r="AA160" s="80"/>
      <c r="AB160" s="80"/>
      <c r="AC160" s="80"/>
      <c r="AD160" s="80"/>
      <c r="AE160" s="80"/>
    </row>
    <row r="161" spans="1:31" x14ac:dyDescent="0.25">
      <c r="A161" s="75"/>
      <c r="B161" s="80"/>
      <c r="D161" s="74"/>
      <c r="G161" s="61"/>
      <c r="I161" s="61"/>
      <c r="J161" s="61"/>
      <c r="K161" s="61"/>
      <c r="L161" s="61"/>
      <c r="M161" s="61"/>
      <c r="N161" s="80"/>
      <c r="O161" s="80"/>
      <c r="Q161" s="80"/>
      <c r="R161" s="80"/>
      <c r="S161" s="80"/>
      <c r="Y161" s="80"/>
      <c r="Z161" s="80"/>
      <c r="AA161" s="80"/>
      <c r="AB161" s="80"/>
      <c r="AC161" s="80"/>
      <c r="AD161" s="80"/>
      <c r="AE161" s="80"/>
    </row>
    <row r="162" spans="1:31" x14ac:dyDescent="0.25">
      <c r="A162" s="80"/>
      <c r="B162" s="80"/>
      <c r="D162" s="70" t="s">
        <v>490</v>
      </c>
      <c r="E162" s="9" t="s">
        <v>491</v>
      </c>
      <c r="F162" s="9" t="s">
        <v>492</v>
      </c>
      <c r="G162" s="61"/>
      <c r="I162" s="61"/>
      <c r="J162" s="61"/>
      <c r="K162" s="61"/>
      <c r="L162" s="61"/>
      <c r="M162" s="61"/>
      <c r="N162" s="80"/>
      <c r="O162" s="80"/>
      <c r="Q162" s="80"/>
      <c r="R162" s="80"/>
      <c r="S162" s="80"/>
      <c r="Y162" s="80"/>
      <c r="Z162" s="80"/>
      <c r="AA162" s="80"/>
      <c r="AB162" s="80"/>
      <c r="AC162" s="80"/>
      <c r="AD162" s="80"/>
      <c r="AE162" s="80"/>
    </row>
    <row r="163" spans="1:31" s="35" customFormat="1" x14ac:dyDescent="0.25">
      <c r="A163" s="80"/>
      <c r="B163" s="80"/>
      <c r="C163" s="61"/>
      <c r="D163" s="67" t="s">
        <v>499</v>
      </c>
      <c r="E163" s="68">
        <f t="shared" ref="E163:F169" si="0">COUNTIFS(E$6:E$159,"E",$G$6:$G$159,$D163)</f>
        <v>27</v>
      </c>
      <c r="F163" s="68">
        <f t="shared" si="0"/>
        <v>27</v>
      </c>
      <c r="G163" s="61"/>
      <c r="H163" s="36"/>
      <c r="I163" s="61"/>
      <c r="J163" s="61"/>
      <c r="K163" s="61"/>
      <c r="L163" s="61"/>
      <c r="M163" s="61"/>
      <c r="N163" s="80"/>
      <c r="O163" s="80"/>
      <c r="P163" s="16"/>
      <c r="Q163" s="80"/>
      <c r="R163" s="80"/>
      <c r="S163" s="80"/>
      <c r="T163" s="37"/>
      <c r="U163" s="37"/>
      <c r="V163" s="37"/>
      <c r="W163" s="37"/>
      <c r="X163" s="37"/>
      <c r="Y163" s="80"/>
      <c r="Z163" s="80"/>
      <c r="AA163" s="80"/>
      <c r="AB163" s="80"/>
      <c r="AC163" s="80"/>
      <c r="AD163" s="80"/>
      <c r="AE163" s="80"/>
    </row>
    <row r="164" spans="1:31" x14ac:dyDescent="0.25">
      <c r="A164" s="80"/>
      <c r="B164" s="80"/>
      <c r="D164" s="67" t="s">
        <v>569</v>
      </c>
      <c r="E164" s="68">
        <f>COUNTIFS(E$6:E$159,"E",$G$6:$G$159,$D164)</f>
        <v>37</v>
      </c>
      <c r="F164" s="68">
        <f t="shared" si="0"/>
        <v>37</v>
      </c>
      <c r="G164" s="61"/>
      <c r="I164" s="61"/>
      <c r="J164" s="61"/>
      <c r="K164" s="61"/>
      <c r="L164" s="61"/>
      <c r="M164" s="61"/>
      <c r="N164" s="80"/>
      <c r="O164" s="80"/>
      <c r="Q164" s="80"/>
      <c r="R164" s="80"/>
      <c r="S164" s="80"/>
      <c r="Y164" s="80"/>
      <c r="Z164" s="80"/>
      <c r="AA164" s="80"/>
      <c r="AB164" s="80"/>
      <c r="AC164" s="80"/>
      <c r="AD164" s="80"/>
      <c r="AE164" s="80"/>
    </row>
    <row r="165" spans="1:31" x14ac:dyDescent="0.25">
      <c r="A165" s="80"/>
      <c r="B165" s="80"/>
      <c r="D165" s="67" t="s">
        <v>646</v>
      </c>
      <c r="E165" s="68">
        <f t="shared" si="0"/>
        <v>2</v>
      </c>
      <c r="F165" s="68">
        <f t="shared" si="0"/>
        <v>2</v>
      </c>
      <c r="G165" s="61"/>
      <c r="I165" s="61"/>
      <c r="J165" s="61"/>
      <c r="K165" s="61"/>
      <c r="L165" s="61"/>
      <c r="M165" s="61"/>
      <c r="N165" s="80"/>
      <c r="O165" s="80"/>
      <c r="Q165" s="80"/>
      <c r="R165" s="80"/>
      <c r="S165" s="80"/>
      <c r="Y165" s="80"/>
      <c r="Z165" s="80"/>
      <c r="AA165" s="80"/>
      <c r="AB165" s="80"/>
      <c r="AC165" s="80"/>
      <c r="AD165" s="80"/>
      <c r="AE165" s="80"/>
    </row>
    <row r="166" spans="1:31" x14ac:dyDescent="0.25">
      <c r="A166" s="80"/>
      <c r="B166" s="80"/>
      <c r="D166" s="67" t="s">
        <v>652</v>
      </c>
      <c r="E166" s="68">
        <f t="shared" si="0"/>
        <v>24</v>
      </c>
      <c r="F166" s="68">
        <f t="shared" si="0"/>
        <v>24</v>
      </c>
      <c r="G166" s="61"/>
      <c r="I166" s="61"/>
      <c r="J166" s="61"/>
      <c r="K166" s="61"/>
      <c r="L166" s="61"/>
      <c r="M166" s="61"/>
      <c r="N166" s="80"/>
      <c r="O166" s="80"/>
      <c r="Q166" s="80"/>
      <c r="R166" s="80"/>
      <c r="S166" s="80"/>
      <c r="Y166" s="80"/>
      <c r="Z166" s="80"/>
      <c r="AA166" s="80"/>
      <c r="AB166" s="80"/>
      <c r="AC166" s="80"/>
      <c r="AD166" s="80"/>
      <c r="AE166" s="80"/>
    </row>
    <row r="167" spans="1:31" x14ac:dyDescent="0.25">
      <c r="A167" s="80"/>
      <c r="B167" s="80"/>
      <c r="D167" s="67" t="s">
        <v>753</v>
      </c>
      <c r="E167" s="68">
        <f t="shared" si="0"/>
        <v>10</v>
      </c>
      <c r="F167" s="68">
        <f t="shared" si="0"/>
        <v>10</v>
      </c>
      <c r="G167" s="61"/>
      <c r="I167" s="61"/>
      <c r="J167" s="61"/>
      <c r="K167" s="61"/>
      <c r="L167" s="61"/>
      <c r="M167" s="61"/>
      <c r="N167" s="80"/>
      <c r="O167" s="80"/>
      <c r="Q167" s="80"/>
      <c r="R167" s="80"/>
      <c r="S167" s="80"/>
      <c r="Y167" s="80"/>
      <c r="Z167" s="80"/>
      <c r="AA167" s="80"/>
      <c r="AB167" s="80"/>
      <c r="AC167" s="80"/>
      <c r="AD167" s="80"/>
      <c r="AE167" s="80"/>
    </row>
    <row r="168" spans="1:31" x14ac:dyDescent="0.25">
      <c r="A168" s="80"/>
      <c r="B168" s="80"/>
      <c r="D168" s="67" t="s">
        <v>1418</v>
      </c>
      <c r="E168" s="68">
        <f t="shared" si="0"/>
        <v>5</v>
      </c>
      <c r="F168" s="68">
        <f t="shared" si="0"/>
        <v>5</v>
      </c>
      <c r="G168" s="61"/>
      <c r="I168" s="61"/>
      <c r="J168" s="61"/>
      <c r="K168" s="61"/>
      <c r="L168" s="61"/>
      <c r="M168" s="61"/>
      <c r="N168" s="80"/>
      <c r="O168" s="80"/>
      <c r="Q168" s="80"/>
      <c r="R168" s="80"/>
      <c r="S168" s="80"/>
      <c r="Y168" s="80"/>
      <c r="Z168" s="80"/>
      <c r="AA168" s="80"/>
      <c r="AB168" s="80"/>
      <c r="AC168" s="80"/>
      <c r="AD168" s="80"/>
      <c r="AE168" s="80"/>
    </row>
    <row r="169" spans="1:31" x14ac:dyDescent="0.25">
      <c r="A169" s="80"/>
      <c r="B169" s="80"/>
      <c r="D169" s="67" t="s">
        <v>1383</v>
      </c>
      <c r="E169" s="68">
        <f t="shared" si="0"/>
        <v>3</v>
      </c>
      <c r="F169" s="68">
        <f t="shared" si="0"/>
        <v>3</v>
      </c>
      <c r="G169" s="61"/>
      <c r="I169" s="61"/>
      <c r="J169" s="61"/>
      <c r="K169" s="61"/>
      <c r="L169" s="61"/>
      <c r="M169" s="61"/>
      <c r="N169" s="80"/>
      <c r="O169" s="80"/>
      <c r="Q169" s="80"/>
      <c r="R169" s="80"/>
      <c r="S169" s="80"/>
      <c r="Y169" s="80"/>
      <c r="Z169" s="80"/>
      <c r="AA169" s="80"/>
      <c r="AB169" s="80"/>
      <c r="AC169" s="80"/>
      <c r="AD169" s="80"/>
      <c r="AE169" s="80"/>
    </row>
    <row r="170" spans="1:31" x14ac:dyDescent="0.25">
      <c r="A170" s="80"/>
      <c r="B170" s="80"/>
      <c r="D170" s="67" t="s">
        <v>493</v>
      </c>
      <c r="E170" s="69">
        <f>SUM(E163:E169)</f>
        <v>108</v>
      </c>
      <c r="F170" s="69">
        <f>SUM(F163:F169)</f>
        <v>108</v>
      </c>
      <c r="G170" s="61"/>
      <c r="I170" s="61"/>
      <c r="J170" s="61"/>
      <c r="K170" s="61"/>
      <c r="L170" s="61"/>
      <c r="M170" s="61"/>
      <c r="N170" s="80"/>
      <c r="O170" s="80"/>
      <c r="Q170" s="80"/>
      <c r="R170" s="80"/>
      <c r="S170" s="80"/>
      <c r="Y170" s="80"/>
      <c r="Z170" s="80"/>
      <c r="AA170" s="80"/>
      <c r="AB170" s="80"/>
      <c r="AC170" s="80"/>
      <c r="AD170" s="80"/>
      <c r="AE170" s="80"/>
    </row>
    <row r="171" spans="1:31" x14ac:dyDescent="0.25">
      <c r="A171" s="80"/>
      <c r="B171" s="80"/>
      <c r="D171" s="67"/>
      <c r="G171" s="65"/>
      <c r="I171" s="61"/>
      <c r="J171" s="61"/>
      <c r="K171" s="61"/>
      <c r="L171" s="61"/>
      <c r="M171" s="61"/>
      <c r="N171" s="80"/>
      <c r="O171" s="80"/>
      <c r="Q171" s="80"/>
      <c r="R171" s="80"/>
      <c r="S171" s="80"/>
      <c r="Y171" s="80"/>
      <c r="Z171" s="80"/>
      <c r="AA171" s="80"/>
      <c r="AB171" s="80"/>
      <c r="AC171" s="80"/>
      <c r="AD171" s="80"/>
      <c r="AE171" s="80"/>
    </row>
    <row r="172" spans="1:31" x14ac:dyDescent="0.25">
      <c r="A172" s="80"/>
      <c r="B172" s="80"/>
      <c r="D172" s="70" t="s">
        <v>494</v>
      </c>
      <c r="E172" s="9" t="s">
        <v>491</v>
      </c>
      <c r="F172" s="9" t="s">
        <v>492</v>
      </c>
      <c r="G172" s="65"/>
      <c r="I172" s="61"/>
      <c r="J172" s="61"/>
      <c r="K172" s="61"/>
      <c r="L172" s="61"/>
      <c r="M172" s="61"/>
      <c r="N172" s="80"/>
      <c r="O172" s="80"/>
      <c r="Q172" s="80"/>
      <c r="R172" s="80"/>
      <c r="S172" s="80"/>
      <c r="Y172" s="80"/>
      <c r="Z172" s="80"/>
      <c r="AA172" s="80"/>
      <c r="AB172" s="80"/>
      <c r="AC172" s="80"/>
      <c r="AD172" s="80"/>
      <c r="AE172" s="80"/>
    </row>
    <row r="173" spans="1:31" x14ac:dyDescent="0.25">
      <c r="D173" s="67" t="s">
        <v>499</v>
      </c>
      <c r="E173" s="68">
        <f t="shared" ref="E173:F175" si="1">COUNTIFS(E$6:E$159,"R",$G$6:$G$159,$D173)</f>
        <v>1</v>
      </c>
      <c r="F173" s="68">
        <f t="shared" si="1"/>
        <v>1</v>
      </c>
    </row>
    <row r="174" spans="1:31" x14ac:dyDescent="0.25">
      <c r="D174" s="67" t="s">
        <v>569</v>
      </c>
      <c r="E174" s="68">
        <f t="shared" si="1"/>
        <v>16</v>
      </c>
      <c r="F174" s="68">
        <f t="shared" si="1"/>
        <v>16</v>
      </c>
    </row>
    <row r="175" spans="1:31" x14ac:dyDescent="0.25">
      <c r="D175" s="67" t="s">
        <v>646</v>
      </c>
      <c r="E175" s="68">
        <f t="shared" si="1"/>
        <v>0</v>
      </c>
      <c r="F175" s="68">
        <f t="shared" si="1"/>
        <v>0</v>
      </c>
    </row>
    <row r="176" spans="1:31" x14ac:dyDescent="0.25">
      <c r="D176" s="67" t="s">
        <v>652</v>
      </c>
      <c r="E176" s="68">
        <f t="shared" ref="E176" si="2">COUNTIFS(E$6:E$153,"R",$G$6:$G$153,$D176)</f>
        <v>17</v>
      </c>
      <c r="F176" s="68">
        <f>COUNTIFS(F$6:F$159,"R",$G$6:$G$159,$D176)</f>
        <v>17</v>
      </c>
    </row>
    <row r="177" spans="4:6" x14ac:dyDescent="0.25">
      <c r="D177" s="67" t="s">
        <v>753</v>
      </c>
      <c r="E177" s="68">
        <f>COUNTIFS(E$6:E$159,"R",$G$6:$G$159,$D177)</f>
        <v>0</v>
      </c>
      <c r="F177" s="68">
        <f>COUNTIFS(F$6:F$159,"R",$G$6:$G$159,$D177)</f>
        <v>0</v>
      </c>
    </row>
    <row r="178" spans="4:6" x14ac:dyDescent="0.25">
      <c r="D178" s="67" t="s">
        <v>1418</v>
      </c>
      <c r="E178" s="68">
        <f>COUNTIFS(E$6:E$159,"R",$G$6:$G$159,$D178)</f>
        <v>0</v>
      </c>
      <c r="F178" s="68">
        <f>COUNTIFS(F$6:F$159,"R",$G$6:$G$159,$D178)</f>
        <v>0</v>
      </c>
    </row>
    <row r="179" spans="4:6" x14ac:dyDescent="0.25">
      <c r="D179" s="67" t="s">
        <v>1383</v>
      </c>
      <c r="E179" s="68">
        <f>COUNTIFS(E$6:E$159,"R",$G$6:$G$159,$D179)</f>
        <v>5</v>
      </c>
      <c r="F179" s="68">
        <f>COUNTIFS(F$6:F$159,"R",$G$6:$G$159,$D179)</f>
        <v>5</v>
      </c>
    </row>
    <row r="180" spans="4:6" x14ac:dyDescent="0.25">
      <c r="D180" s="67" t="s">
        <v>493</v>
      </c>
      <c r="E180" s="69">
        <f>SUM(E173:E179)</f>
        <v>39</v>
      </c>
      <c r="F180" s="69">
        <f>SUM(F173:F179)</f>
        <v>39</v>
      </c>
    </row>
  </sheetData>
  <autoFilter ref="A5:AE159"/>
  <mergeCells count="8">
    <mergeCell ref="O4:O5"/>
    <mergeCell ref="Q4:S4"/>
    <mergeCell ref="A3:D3"/>
    <mergeCell ref="I4:J4"/>
    <mergeCell ref="K4:M4"/>
    <mergeCell ref="N4:N5"/>
    <mergeCell ref="B4:B5"/>
    <mergeCell ref="A4:A5"/>
  </mergeCells>
  <phoneticPr fontId="44" type="noConversion"/>
  <conditionalFormatting sqref="S70 Q70 S52:S54 Q52:Q54 Q56:Q58 S56:S58 Q62 S62 S43 Q43 Q32:Q41 S32:S41 S48:S50 Q48:Q50 Q74:Q92 S74:S92 Q14:Q16 S14:S16">
    <cfRule type="cellIs" dxfId="256" priority="631" stopIfTrue="1" operator="greaterThan">
      <formula>0</formula>
    </cfRule>
  </conditionalFormatting>
  <conditionalFormatting sqref="R6 R64:R70 R8:R9 R29:R30 R52:R54 R56:R58 R62 R32:R41 R43:R50 R74:R92 R11:R24">
    <cfRule type="cellIs" dxfId="255" priority="628" stopIfTrue="1" operator="equal">
      <formula>"Conforme"</formula>
    </cfRule>
    <cfRule type="cellIs" dxfId="254" priority="629" stopIfTrue="1" operator="equal">
      <formula>"Non conforme"</formula>
    </cfRule>
  </conditionalFormatting>
  <conditionalFormatting sqref="Q6 S6 S11:S13 Q11:Q13 S8:S9 Q8:Q9">
    <cfRule type="cellIs" dxfId="253" priority="630" stopIfTrue="1" operator="greaterThan">
      <formula>0</formula>
    </cfRule>
  </conditionalFormatting>
  <conditionalFormatting sqref="Q22:Q24 S22:S24 S29 Q29">
    <cfRule type="cellIs" dxfId="252" priority="627" stopIfTrue="1" operator="greaterThan">
      <formula>0</formula>
    </cfRule>
  </conditionalFormatting>
  <conditionalFormatting sqref="Q17:Q21 S17:S21">
    <cfRule type="cellIs" dxfId="251" priority="626" stopIfTrue="1" operator="greaterThan">
      <formula>0</formula>
    </cfRule>
  </conditionalFormatting>
  <conditionalFormatting sqref="S29:S30 Q29:Q30 Q32:Q33 S32:S33">
    <cfRule type="cellIs" dxfId="250" priority="625" stopIfTrue="1" operator="greaterThan">
      <formula>0</formula>
    </cfRule>
  </conditionalFormatting>
  <conditionalFormatting sqref="Q36 S36">
    <cfRule type="cellIs" dxfId="249" priority="624" stopIfTrue="1" operator="greaterThan">
      <formula>0</formula>
    </cfRule>
  </conditionalFormatting>
  <conditionalFormatting sqref="Q35 S35">
    <cfRule type="cellIs" dxfId="248" priority="623" stopIfTrue="1" operator="greaterThan">
      <formula>0</formula>
    </cfRule>
  </conditionalFormatting>
  <conditionalFormatting sqref="Q44:Q47 S44:S47">
    <cfRule type="cellIs" dxfId="247" priority="622" stopIfTrue="1" operator="greaterThan">
      <formula>0</formula>
    </cfRule>
  </conditionalFormatting>
  <conditionalFormatting sqref="Q64:Q69 S64:S69">
    <cfRule type="cellIs" dxfId="246" priority="617" stopIfTrue="1" operator="greaterThan">
      <formula>0</formula>
    </cfRule>
  </conditionalFormatting>
  <conditionalFormatting sqref="Q92 S92">
    <cfRule type="cellIs" dxfId="245" priority="614" stopIfTrue="1" operator="greaterThan">
      <formula>0</formula>
    </cfRule>
  </conditionalFormatting>
  <conditionalFormatting sqref="R10">
    <cfRule type="cellIs" dxfId="244" priority="610" stopIfTrue="1" operator="equal">
      <formula>"Conforme"</formula>
    </cfRule>
    <cfRule type="cellIs" dxfId="243" priority="611" stopIfTrue="1" operator="equal">
      <formula>"Non conforme"</formula>
    </cfRule>
  </conditionalFormatting>
  <conditionalFormatting sqref="Q10 S10">
    <cfRule type="cellIs" dxfId="242" priority="612" stopIfTrue="1" operator="greaterThan">
      <formula>0</formula>
    </cfRule>
  </conditionalFormatting>
  <conditionalFormatting sqref="Q31 S31">
    <cfRule type="cellIs" dxfId="241" priority="609" stopIfTrue="1" operator="greaterThan">
      <formula>0</formula>
    </cfRule>
  </conditionalFormatting>
  <conditionalFormatting sqref="R31">
    <cfRule type="cellIs" dxfId="240" priority="607" stopIfTrue="1" operator="equal">
      <formula>"Conforme"</formula>
    </cfRule>
    <cfRule type="cellIs" dxfId="239" priority="608" stopIfTrue="1" operator="equal">
      <formula>"Non conforme"</formula>
    </cfRule>
  </conditionalFormatting>
  <conditionalFormatting sqref="Q31 S31">
    <cfRule type="cellIs" dxfId="238" priority="606" stopIfTrue="1" operator="greaterThan">
      <formula>0</formula>
    </cfRule>
  </conditionalFormatting>
  <conditionalFormatting sqref="R51">
    <cfRule type="cellIs" dxfId="237" priority="604" stopIfTrue="1" operator="equal">
      <formula>"Conforme"</formula>
    </cfRule>
    <cfRule type="cellIs" dxfId="236" priority="605" stopIfTrue="1" operator="equal">
      <formula>"Non conforme"</formula>
    </cfRule>
  </conditionalFormatting>
  <conditionalFormatting sqref="Q51 S51">
    <cfRule type="cellIs" dxfId="235" priority="603" stopIfTrue="1" operator="greaterThan">
      <formula>0</formula>
    </cfRule>
  </conditionalFormatting>
  <conditionalFormatting sqref="Q51 S51">
    <cfRule type="cellIs" dxfId="234" priority="602" stopIfTrue="1" operator="greaterThan">
      <formula>0</formula>
    </cfRule>
  </conditionalFormatting>
  <conditionalFormatting sqref="Q59 S59">
    <cfRule type="cellIs" dxfId="233" priority="598" stopIfTrue="1" operator="greaterThan">
      <formula>0</formula>
    </cfRule>
  </conditionalFormatting>
  <conditionalFormatting sqref="R59">
    <cfRule type="cellIs" dxfId="232" priority="596" stopIfTrue="1" operator="equal">
      <formula>"Conforme"</formula>
    </cfRule>
    <cfRule type="cellIs" dxfId="231" priority="597" stopIfTrue="1" operator="equal">
      <formula>"Non conforme"</formula>
    </cfRule>
  </conditionalFormatting>
  <conditionalFormatting sqref="Q60:Q61 S60:S61">
    <cfRule type="cellIs" dxfId="230" priority="595" stopIfTrue="1" operator="greaterThan">
      <formula>0</formula>
    </cfRule>
  </conditionalFormatting>
  <conditionalFormatting sqref="R60:R61">
    <cfRule type="cellIs" dxfId="229" priority="593" stopIfTrue="1" operator="equal">
      <formula>"Conforme"</formula>
    </cfRule>
    <cfRule type="cellIs" dxfId="228" priority="594" stopIfTrue="1" operator="equal">
      <formula>"Non conforme"</formula>
    </cfRule>
  </conditionalFormatting>
  <conditionalFormatting sqref="R63">
    <cfRule type="cellIs" dxfId="227" priority="591" stopIfTrue="1" operator="equal">
      <formula>"Conforme"</formula>
    </cfRule>
    <cfRule type="cellIs" dxfId="226" priority="592" stopIfTrue="1" operator="equal">
      <formula>"Non conforme"</formula>
    </cfRule>
  </conditionalFormatting>
  <conditionalFormatting sqref="Q63 S63">
    <cfRule type="cellIs" dxfId="225" priority="590" stopIfTrue="1" operator="greaterThan">
      <formula>0</formula>
    </cfRule>
  </conditionalFormatting>
  <conditionalFormatting sqref="Q72 S72">
    <cfRule type="cellIs" dxfId="224" priority="589" stopIfTrue="1" operator="greaterThan">
      <formula>0</formula>
    </cfRule>
  </conditionalFormatting>
  <conditionalFormatting sqref="R72">
    <cfRule type="cellIs" dxfId="223" priority="587" stopIfTrue="1" operator="equal">
      <formula>"Conforme"</formula>
    </cfRule>
    <cfRule type="cellIs" dxfId="222" priority="588" stopIfTrue="1" operator="equal">
      <formula>"Non conforme"</formula>
    </cfRule>
  </conditionalFormatting>
  <conditionalFormatting sqref="R73">
    <cfRule type="cellIs" dxfId="221" priority="582" stopIfTrue="1" operator="equal">
      <formula>"Conforme"</formula>
    </cfRule>
    <cfRule type="cellIs" dxfId="220" priority="583" stopIfTrue="1" operator="equal">
      <formula>"Non conforme"</formula>
    </cfRule>
  </conditionalFormatting>
  <conditionalFormatting sqref="Q73 S73">
    <cfRule type="cellIs" dxfId="219" priority="581" stopIfTrue="1" operator="greaterThan">
      <formula>0</formula>
    </cfRule>
  </conditionalFormatting>
  <conditionalFormatting sqref="S73 Q73">
    <cfRule type="cellIs" dxfId="218" priority="580" stopIfTrue="1" operator="greaterThan">
      <formula>0</formula>
    </cfRule>
  </conditionalFormatting>
  <conditionalFormatting sqref="R153:R159">
    <cfRule type="cellIs" dxfId="217" priority="550" stopIfTrue="1" operator="equal">
      <formula>"Conforme"</formula>
    </cfRule>
    <cfRule type="cellIs" dxfId="216" priority="551" stopIfTrue="1" operator="equal">
      <formula>"Non conforme"</formula>
    </cfRule>
  </conditionalFormatting>
  <conditionalFormatting sqref="S153:S159 Q153:Q159">
    <cfRule type="cellIs" dxfId="215" priority="549" stopIfTrue="1" operator="greaterThan">
      <formula>0</formula>
    </cfRule>
  </conditionalFormatting>
  <conditionalFormatting sqref="S153:S159 Q153:Q159">
    <cfRule type="cellIs" dxfId="214" priority="547" stopIfTrue="1" operator="greaterThan">
      <formula>0</formula>
    </cfRule>
  </conditionalFormatting>
  <conditionalFormatting sqref="R7">
    <cfRule type="cellIs" dxfId="213" priority="243" stopIfTrue="1" operator="equal">
      <formula>"Conforme"</formula>
    </cfRule>
    <cfRule type="cellIs" dxfId="212" priority="244" stopIfTrue="1" operator="equal">
      <formula>"Non conforme"</formula>
    </cfRule>
  </conditionalFormatting>
  <conditionalFormatting sqref="S7 Q7">
    <cfRule type="cellIs" dxfId="211" priority="245" stopIfTrue="1" operator="greaterThan">
      <formula>0</formula>
    </cfRule>
  </conditionalFormatting>
  <conditionalFormatting sqref="R27">
    <cfRule type="cellIs" dxfId="210" priority="241" stopIfTrue="1" operator="equal">
      <formula>"Conforme"</formula>
    </cfRule>
    <cfRule type="cellIs" dxfId="209" priority="242" stopIfTrue="1" operator="equal">
      <formula>"Non conforme"</formula>
    </cfRule>
  </conditionalFormatting>
  <conditionalFormatting sqref="Q27 S27">
    <cfRule type="cellIs" dxfId="208" priority="240" stopIfTrue="1" operator="greaterThan">
      <formula>0</formula>
    </cfRule>
  </conditionalFormatting>
  <conditionalFormatting sqref="R25">
    <cfRule type="cellIs" dxfId="207" priority="238" stopIfTrue="1" operator="equal">
      <formula>"Conforme"</formula>
    </cfRule>
    <cfRule type="cellIs" dxfId="206" priority="239" stopIfTrue="1" operator="equal">
      <formula>"Non conforme"</formula>
    </cfRule>
  </conditionalFormatting>
  <conditionalFormatting sqref="Q25 S25">
    <cfRule type="cellIs" dxfId="205" priority="237" stopIfTrue="1" operator="greaterThan">
      <formula>0</formula>
    </cfRule>
  </conditionalFormatting>
  <conditionalFormatting sqref="R26">
    <cfRule type="cellIs" dxfId="204" priority="235" stopIfTrue="1" operator="equal">
      <formula>"Conforme"</formula>
    </cfRule>
    <cfRule type="cellIs" dxfId="203" priority="236" stopIfTrue="1" operator="equal">
      <formula>"Non conforme"</formula>
    </cfRule>
  </conditionalFormatting>
  <conditionalFormatting sqref="Q26 S26">
    <cfRule type="cellIs" dxfId="202" priority="234" stopIfTrue="1" operator="greaterThan">
      <formula>0</formula>
    </cfRule>
  </conditionalFormatting>
  <conditionalFormatting sqref="R28">
    <cfRule type="cellIs" dxfId="201" priority="232" stopIfTrue="1" operator="equal">
      <formula>"Conforme"</formula>
    </cfRule>
    <cfRule type="cellIs" dxfId="200" priority="233" stopIfTrue="1" operator="equal">
      <formula>"Non conforme"</formula>
    </cfRule>
  </conditionalFormatting>
  <conditionalFormatting sqref="S28 Q28">
    <cfRule type="cellIs" dxfId="199" priority="231" stopIfTrue="1" operator="greaterThan">
      <formula>0</formula>
    </cfRule>
  </conditionalFormatting>
  <conditionalFormatting sqref="S28 Q28">
    <cfRule type="cellIs" dxfId="198" priority="230" stopIfTrue="1" operator="greaterThan">
      <formula>0</formula>
    </cfRule>
  </conditionalFormatting>
  <conditionalFormatting sqref="Q55 S55">
    <cfRule type="cellIs" dxfId="197" priority="229" stopIfTrue="1" operator="greaterThan">
      <formula>0</formula>
    </cfRule>
  </conditionalFormatting>
  <conditionalFormatting sqref="R55">
    <cfRule type="cellIs" dxfId="196" priority="227" stopIfTrue="1" operator="equal">
      <formula>"Conforme"</formula>
    </cfRule>
    <cfRule type="cellIs" dxfId="195" priority="228" stopIfTrue="1" operator="equal">
      <formula>"Non conforme"</formula>
    </cfRule>
  </conditionalFormatting>
  <conditionalFormatting sqref="Q71 S71">
    <cfRule type="cellIs" dxfId="194" priority="226" stopIfTrue="1" operator="greaterThan">
      <formula>0</formula>
    </cfRule>
  </conditionalFormatting>
  <conditionalFormatting sqref="R71">
    <cfRule type="cellIs" dxfId="193" priority="224" stopIfTrue="1" operator="equal">
      <formula>"Conforme"</formula>
    </cfRule>
    <cfRule type="cellIs" dxfId="192" priority="225" stopIfTrue="1" operator="equal">
      <formula>"Non conforme"</formula>
    </cfRule>
  </conditionalFormatting>
  <conditionalFormatting sqref="R93:R95">
    <cfRule type="cellIs" dxfId="191" priority="222" stopIfTrue="1" operator="equal">
      <formula>"Conforme"</formula>
    </cfRule>
    <cfRule type="cellIs" dxfId="190" priority="223" stopIfTrue="1" operator="equal">
      <formula>"Non conforme"</formula>
    </cfRule>
  </conditionalFormatting>
  <conditionalFormatting sqref="S93:S95 Q93:Q95">
    <cfRule type="cellIs" dxfId="189" priority="221" stopIfTrue="1" operator="greaterThan">
      <formula>0</formula>
    </cfRule>
  </conditionalFormatting>
  <conditionalFormatting sqref="S93:S95 Q93:Q95">
    <cfRule type="cellIs" dxfId="188" priority="220" stopIfTrue="1" operator="greaterThan">
      <formula>0</formula>
    </cfRule>
  </conditionalFormatting>
  <conditionalFormatting sqref="R152">
    <cfRule type="cellIs" dxfId="187" priority="218" stopIfTrue="1" operator="equal">
      <formula>"Conforme"</formula>
    </cfRule>
    <cfRule type="cellIs" dxfId="186" priority="219" stopIfTrue="1" operator="equal">
      <formula>"Non conforme"</formula>
    </cfRule>
  </conditionalFormatting>
  <conditionalFormatting sqref="S152 Q152">
    <cfRule type="cellIs" dxfId="185" priority="217" stopIfTrue="1" operator="greaterThan">
      <formula>0</formula>
    </cfRule>
  </conditionalFormatting>
  <conditionalFormatting sqref="S152 Q152">
    <cfRule type="cellIs" dxfId="184" priority="216" stopIfTrue="1" operator="greaterThan">
      <formula>0</formula>
    </cfRule>
  </conditionalFormatting>
  <conditionalFormatting sqref="R151">
    <cfRule type="cellIs" dxfId="183" priority="214" stopIfTrue="1" operator="equal">
      <formula>"Conforme"</formula>
    </cfRule>
    <cfRule type="cellIs" dxfId="182" priority="215" stopIfTrue="1" operator="equal">
      <formula>"Non conforme"</formula>
    </cfRule>
  </conditionalFormatting>
  <conditionalFormatting sqref="S151 Q151">
    <cfRule type="cellIs" dxfId="181" priority="213" stopIfTrue="1" operator="greaterThan">
      <formula>0</formula>
    </cfRule>
  </conditionalFormatting>
  <conditionalFormatting sqref="S151 Q151">
    <cfRule type="cellIs" dxfId="180" priority="212" stopIfTrue="1" operator="greaterThan">
      <formula>0</formula>
    </cfRule>
  </conditionalFormatting>
  <conditionalFormatting sqref="R150">
    <cfRule type="cellIs" dxfId="179" priority="210" stopIfTrue="1" operator="equal">
      <formula>"Conforme"</formula>
    </cfRule>
    <cfRule type="cellIs" dxfId="178" priority="211" stopIfTrue="1" operator="equal">
      <formula>"Non conforme"</formula>
    </cfRule>
  </conditionalFormatting>
  <conditionalFormatting sqref="S150 Q150">
    <cfRule type="cellIs" dxfId="177" priority="209" stopIfTrue="1" operator="greaterThan">
      <formula>0</formula>
    </cfRule>
  </conditionalFormatting>
  <conditionalFormatting sqref="S150 Q150">
    <cfRule type="cellIs" dxfId="176" priority="208" stopIfTrue="1" operator="greaterThan">
      <formula>0</formula>
    </cfRule>
  </conditionalFormatting>
  <conditionalFormatting sqref="R149">
    <cfRule type="cellIs" dxfId="175" priority="206" stopIfTrue="1" operator="equal">
      <formula>"Conforme"</formula>
    </cfRule>
    <cfRule type="cellIs" dxfId="174" priority="207" stopIfTrue="1" operator="equal">
      <formula>"Non conforme"</formula>
    </cfRule>
  </conditionalFormatting>
  <conditionalFormatting sqref="S149 Q149">
    <cfRule type="cellIs" dxfId="173" priority="205" stopIfTrue="1" operator="greaterThan">
      <formula>0</formula>
    </cfRule>
  </conditionalFormatting>
  <conditionalFormatting sqref="S149 Q149">
    <cfRule type="cellIs" dxfId="172" priority="204" stopIfTrue="1" operator="greaterThan">
      <formula>0</formula>
    </cfRule>
  </conditionalFormatting>
  <conditionalFormatting sqref="S148 Q148">
    <cfRule type="cellIs" dxfId="171" priority="201" stopIfTrue="1" operator="greaterThan">
      <formula>0</formula>
    </cfRule>
  </conditionalFormatting>
  <conditionalFormatting sqref="S148 Q148">
    <cfRule type="cellIs" dxfId="170" priority="200" stopIfTrue="1" operator="greaterThan">
      <formula>0</formula>
    </cfRule>
  </conditionalFormatting>
  <conditionalFormatting sqref="S147 Q147">
    <cfRule type="cellIs" dxfId="169" priority="197" stopIfTrue="1" operator="greaterThan">
      <formula>0</formula>
    </cfRule>
  </conditionalFormatting>
  <conditionalFormatting sqref="S147 Q147">
    <cfRule type="cellIs" dxfId="168" priority="196" stopIfTrue="1" operator="greaterThan">
      <formula>0</formula>
    </cfRule>
  </conditionalFormatting>
  <conditionalFormatting sqref="S146 Q146">
    <cfRule type="cellIs" dxfId="167" priority="189" stopIfTrue="1" operator="greaterThan">
      <formula>0</formula>
    </cfRule>
  </conditionalFormatting>
  <conditionalFormatting sqref="S146 Q146">
    <cfRule type="cellIs" dxfId="166" priority="188" stopIfTrue="1" operator="greaterThan">
      <formula>0</formula>
    </cfRule>
  </conditionalFormatting>
  <conditionalFormatting sqref="S145 Q145">
    <cfRule type="cellIs" dxfId="165" priority="185" stopIfTrue="1" operator="greaterThan">
      <formula>0</formula>
    </cfRule>
  </conditionalFormatting>
  <conditionalFormatting sqref="S145 Q145">
    <cfRule type="cellIs" dxfId="164" priority="184" stopIfTrue="1" operator="greaterThan">
      <formula>0</formula>
    </cfRule>
  </conditionalFormatting>
  <conditionalFormatting sqref="R135:R148">
    <cfRule type="cellIs" dxfId="163" priority="174" stopIfTrue="1" operator="equal">
      <formula>"Conforme"</formula>
    </cfRule>
    <cfRule type="cellIs" dxfId="162" priority="175" stopIfTrue="1" operator="equal">
      <formula>"Non conforme"</formula>
    </cfRule>
  </conditionalFormatting>
  <conditionalFormatting sqref="S135:S144 Q135:Q144">
    <cfRule type="cellIs" dxfId="161" priority="173" stopIfTrue="1" operator="greaterThan">
      <formula>0</formula>
    </cfRule>
  </conditionalFormatting>
  <conditionalFormatting sqref="S135:S144 Q135:Q144">
    <cfRule type="cellIs" dxfId="160" priority="172" stopIfTrue="1" operator="greaterThan">
      <formula>0</formula>
    </cfRule>
  </conditionalFormatting>
  <conditionalFormatting sqref="R134">
    <cfRule type="cellIs" dxfId="159" priority="170" stopIfTrue="1" operator="equal">
      <formula>"Conforme"</formula>
    </cfRule>
    <cfRule type="cellIs" dxfId="158" priority="171" stopIfTrue="1" operator="equal">
      <formula>"Non conforme"</formula>
    </cfRule>
  </conditionalFormatting>
  <conditionalFormatting sqref="S134 Q134">
    <cfRule type="cellIs" dxfId="157" priority="169" stopIfTrue="1" operator="greaterThan">
      <formula>0</formula>
    </cfRule>
  </conditionalFormatting>
  <conditionalFormatting sqref="S134 Q134">
    <cfRule type="cellIs" dxfId="156" priority="168" stopIfTrue="1" operator="greaterThan">
      <formula>0</formula>
    </cfRule>
  </conditionalFormatting>
  <conditionalFormatting sqref="R133">
    <cfRule type="cellIs" dxfId="155" priority="166" stopIfTrue="1" operator="equal">
      <formula>"Conforme"</formula>
    </cfRule>
    <cfRule type="cellIs" dxfId="154" priority="167" stopIfTrue="1" operator="equal">
      <formula>"Non conforme"</formula>
    </cfRule>
  </conditionalFormatting>
  <conditionalFormatting sqref="S133 Q133">
    <cfRule type="cellIs" dxfId="153" priority="165" stopIfTrue="1" operator="greaterThan">
      <formula>0</formula>
    </cfRule>
  </conditionalFormatting>
  <conditionalFormatting sqref="S133 Q133">
    <cfRule type="cellIs" dxfId="152" priority="164" stopIfTrue="1" operator="greaterThan">
      <formula>0</formula>
    </cfRule>
  </conditionalFormatting>
  <conditionalFormatting sqref="R132">
    <cfRule type="cellIs" dxfId="151" priority="162" stopIfTrue="1" operator="equal">
      <formula>"Conforme"</formula>
    </cfRule>
    <cfRule type="cellIs" dxfId="150" priority="163" stopIfTrue="1" operator="equal">
      <formula>"Non conforme"</formula>
    </cfRule>
  </conditionalFormatting>
  <conditionalFormatting sqref="S132 Q132">
    <cfRule type="cellIs" dxfId="149" priority="161" stopIfTrue="1" operator="greaterThan">
      <formula>0</formula>
    </cfRule>
  </conditionalFormatting>
  <conditionalFormatting sqref="S132 Q132">
    <cfRule type="cellIs" dxfId="148" priority="160" stopIfTrue="1" operator="greaterThan">
      <formula>0</formula>
    </cfRule>
  </conditionalFormatting>
  <conditionalFormatting sqref="R131">
    <cfRule type="cellIs" dxfId="147" priority="158" stopIfTrue="1" operator="equal">
      <formula>"Conforme"</formula>
    </cfRule>
    <cfRule type="cellIs" dxfId="146" priority="159" stopIfTrue="1" operator="equal">
      <formula>"Non conforme"</formula>
    </cfRule>
  </conditionalFormatting>
  <conditionalFormatting sqref="S131 Q131">
    <cfRule type="cellIs" dxfId="145" priority="157" stopIfTrue="1" operator="greaterThan">
      <formula>0</formula>
    </cfRule>
  </conditionalFormatting>
  <conditionalFormatting sqref="S131 Q131">
    <cfRule type="cellIs" dxfId="144" priority="156" stopIfTrue="1" operator="greaterThan">
      <formula>0</formula>
    </cfRule>
  </conditionalFormatting>
  <conditionalFormatting sqref="R130">
    <cfRule type="cellIs" dxfId="143" priority="154" stopIfTrue="1" operator="equal">
      <formula>"Conforme"</formula>
    </cfRule>
    <cfRule type="cellIs" dxfId="142" priority="155" stopIfTrue="1" operator="equal">
      <formula>"Non conforme"</formula>
    </cfRule>
  </conditionalFormatting>
  <conditionalFormatting sqref="S130 Q130">
    <cfRule type="cellIs" dxfId="141" priority="153" stopIfTrue="1" operator="greaterThan">
      <formula>0</formula>
    </cfRule>
  </conditionalFormatting>
  <conditionalFormatting sqref="S130 Q130">
    <cfRule type="cellIs" dxfId="140" priority="152" stopIfTrue="1" operator="greaterThan">
      <formula>0</formula>
    </cfRule>
  </conditionalFormatting>
  <conditionalFormatting sqref="R129">
    <cfRule type="cellIs" dxfId="139" priority="150" stopIfTrue="1" operator="equal">
      <formula>"Conforme"</formula>
    </cfRule>
    <cfRule type="cellIs" dxfId="138" priority="151" stopIfTrue="1" operator="equal">
      <formula>"Non conforme"</formula>
    </cfRule>
  </conditionalFormatting>
  <conditionalFormatting sqref="S129 Q129">
    <cfRule type="cellIs" dxfId="137" priority="149" stopIfTrue="1" operator="greaterThan">
      <formula>0</formula>
    </cfRule>
  </conditionalFormatting>
  <conditionalFormatting sqref="S129 Q129">
    <cfRule type="cellIs" dxfId="136" priority="148" stopIfTrue="1" operator="greaterThan">
      <formula>0</formula>
    </cfRule>
  </conditionalFormatting>
  <conditionalFormatting sqref="R125">
    <cfRule type="cellIs" dxfId="135" priority="146" stopIfTrue="1" operator="equal">
      <formula>"Conforme"</formula>
    </cfRule>
    <cfRule type="cellIs" dxfId="134" priority="147" stopIfTrue="1" operator="equal">
      <formula>"Non conforme"</formula>
    </cfRule>
  </conditionalFormatting>
  <conditionalFormatting sqref="S125 Q125">
    <cfRule type="cellIs" dxfId="133" priority="145" stopIfTrue="1" operator="greaterThan">
      <formula>0</formula>
    </cfRule>
  </conditionalFormatting>
  <conditionalFormatting sqref="S125 Q125">
    <cfRule type="cellIs" dxfId="132" priority="144" stopIfTrue="1" operator="greaterThan">
      <formula>0</formula>
    </cfRule>
  </conditionalFormatting>
  <conditionalFormatting sqref="R124">
    <cfRule type="cellIs" dxfId="131" priority="142" stopIfTrue="1" operator="equal">
      <formula>"Conforme"</formula>
    </cfRule>
    <cfRule type="cellIs" dxfId="130" priority="143" stopIfTrue="1" operator="equal">
      <formula>"Non conforme"</formula>
    </cfRule>
  </conditionalFormatting>
  <conditionalFormatting sqref="S124 Q124">
    <cfRule type="cellIs" dxfId="129" priority="141" stopIfTrue="1" operator="greaterThan">
      <formula>0</formula>
    </cfRule>
  </conditionalFormatting>
  <conditionalFormatting sqref="S124 Q124">
    <cfRule type="cellIs" dxfId="128" priority="140" stopIfTrue="1" operator="greaterThan">
      <formula>0</formula>
    </cfRule>
  </conditionalFormatting>
  <conditionalFormatting sqref="R123">
    <cfRule type="cellIs" dxfId="127" priority="138" stopIfTrue="1" operator="equal">
      <formula>"Conforme"</formula>
    </cfRule>
    <cfRule type="cellIs" dxfId="126" priority="139" stopIfTrue="1" operator="equal">
      <formula>"Non conforme"</formula>
    </cfRule>
  </conditionalFormatting>
  <conditionalFormatting sqref="S123 Q123">
    <cfRule type="cellIs" dxfId="125" priority="137" stopIfTrue="1" operator="greaterThan">
      <formula>0</formula>
    </cfRule>
  </conditionalFormatting>
  <conditionalFormatting sqref="S123 Q123">
    <cfRule type="cellIs" dxfId="124" priority="136" stopIfTrue="1" operator="greaterThan">
      <formula>0</formula>
    </cfRule>
  </conditionalFormatting>
  <conditionalFormatting sqref="R122">
    <cfRule type="cellIs" dxfId="123" priority="134" stopIfTrue="1" operator="equal">
      <formula>"Conforme"</formula>
    </cfRule>
    <cfRule type="cellIs" dxfId="122" priority="135" stopIfTrue="1" operator="equal">
      <formula>"Non conforme"</formula>
    </cfRule>
  </conditionalFormatting>
  <conditionalFormatting sqref="S122 Q122">
    <cfRule type="cellIs" dxfId="121" priority="133" stopIfTrue="1" operator="greaterThan">
      <formula>0</formula>
    </cfRule>
  </conditionalFormatting>
  <conditionalFormatting sqref="S122 Q122">
    <cfRule type="cellIs" dxfId="120" priority="132" stopIfTrue="1" operator="greaterThan">
      <formula>0</formula>
    </cfRule>
  </conditionalFormatting>
  <conditionalFormatting sqref="R121">
    <cfRule type="cellIs" dxfId="119" priority="130" stopIfTrue="1" operator="equal">
      <formula>"Conforme"</formula>
    </cfRule>
    <cfRule type="cellIs" dxfId="118" priority="131" stopIfTrue="1" operator="equal">
      <formula>"Non conforme"</formula>
    </cfRule>
  </conditionalFormatting>
  <conditionalFormatting sqref="S121 Q121">
    <cfRule type="cellIs" dxfId="117" priority="129" stopIfTrue="1" operator="greaterThan">
      <formula>0</formula>
    </cfRule>
  </conditionalFormatting>
  <conditionalFormatting sqref="S121 Q121">
    <cfRule type="cellIs" dxfId="116" priority="128" stopIfTrue="1" operator="greaterThan">
      <formula>0</formula>
    </cfRule>
  </conditionalFormatting>
  <conditionalFormatting sqref="R120">
    <cfRule type="cellIs" dxfId="115" priority="126" stopIfTrue="1" operator="equal">
      <formula>"Conforme"</formula>
    </cfRule>
    <cfRule type="cellIs" dxfId="114" priority="127" stopIfTrue="1" operator="equal">
      <formula>"Non conforme"</formula>
    </cfRule>
  </conditionalFormatting>
  <conditionalFormatting sqref="S120 Q120">
    <cfRule type="cellIs" dxfId="113" priority="125" stopIfTrue="1" operator="greaterThan">
      <formula>0</formula>
    </cfRule>
  </conditionalFormatting>
  <conditionalFormatting sqref="S120 Q120">
    <cfRule type="cellIs" dxfId="112" priority="124" stopIfTrue="1" operator="greaterThan">
      <formula>0</formula>
    </cfRule>
  </conditionalFormatting>
  <conditionalFormatting sqref="R119">
    <cfRule type="cellIs" dxfId="111" priority="122" stopIfTrue="1" operator="equal">
      <formula>"Conforme"</formula>
    </cfRule>
    <cfRule type="cellIs" dxfId="110" priority="123" stopIfTrue="1" operator="equal">
      <formula>"Non conforme"</formula>
    </cfRule>
  </conditionalFormatting>
  <conditionalFormatting sqref="S119 Q119">
    <cfRule type="cellIs" dxfId="109" priority="121" stopIfTrue="1" operator="greaterThan">
      <formula>0</formula>
    </cfRule>
  </conditionalFormatting>
  <conditionalFormatting sqref="S119 Q119">
    <cfRule type="cellIs" dxfId="108" priority="120" stopIfTrue="1" operator="greaterThan">
      <formula>0</formula>
    </cfRule>
  </conditionalFormatting>
  <conditionalFormatting sqref="R118">
    <cfRule type="cellIs" dxfId="107" priority="118" stopIfTrue="1" operator="equal">
      <formula>"Conforme"</formula>
    </cfRule>
    <cfRule type="cellIs" dxfId="106" priority="119" stopIfTrue="1" operator="equal">
      <formula>"Non conforme"</formula>
    </cfRule>
  </conditionalFormatting>
  <conditionalFormatting sqref="S118 Q118">
    <cfRule type="cellIs" dxfId="105" priority="117" stopIfTrue="1" operator="greaterThan">
      <formula>0</formula>
    </cfRule>
  </conditionalFormatting>
  <conditionalFormatting sqref="S118 Q118">
    <cfRule type="cellIs" dxfId="104" priority="116" stopIfTrue="1" operator="greaterThan">
      <formula>0</formula>
    </cfRule>
  </conditionalFormatting>
  <conditionalFormatting sqref="R117">
    <cfRule type="cellIs" dxfId="103" priority="114" stopIfTrue="1" operator="equal">
      <formula>"Conforme"</formula>
    </cfRule>
    <cfRule type="cellIs" dxfId="102" priority="115" stopIfTrue="1" operator="equal">
      <formula>"Non conforme"</formula>
    </cfRule>
  </conditionalFormatting>
  <conditionalFormatting sqref="S117 Q117">
    <cfRule type="cellIs" dxfId="101" priority="113" stopIfTrue="1" operator="greaterThan">
      <formula>0</formula>
    </cfRule>
  </conditionalFormatting>
  <conditionalFormatting sqref="S117 Q117">
    <cfRule type="cellIs" dxfId="100" priority="112" stopIfTrue="1" operator="greaterThan">
      <formula>0</formula>
    </cfRule>
  </conditionalFormatting>
  <conditionalFormatting sqref="R116">
    <cfRule type="cellIs" dxfId="99" priority="110" stopIfTrue="1" operator="equal">
      <formula>"Conforme"</formula>
    </cfRule>
    <cfRule type="cellIs" dxfId="98" priority="111" stopIfTrue="1" operator="equal">
      <formula>"Non conforme"</formula>
    </cfRule>
  </conditionalFormatting>
  <conditionalFormatting sqref="S116 Q116">
    <cfRule type="cellIs" dxfId="97" priority="109" stopIfTrue="1" operator="greaterThan">
      <formula>0</formula>
    </cfRule>
  </conditionalFormatting>
  <conditionalFormatting sqref="S116 Q116">
    <cfRule type="cellIs" dxfId="96" priority="108" stopIfTrue="1" operator="greaterThan">
      <formula>0</formula>
    </cfRule>
  </conditionalFormatting>
  <conditionalFormatting sqref="R115">
    <cfRule type="cellIs" dxfId="95" priority="106" stopIfTrue="1" operator="equal">
      <formula>"Conforme"</formula>
    </cfRule>
    <cfRule type="cellIs" dxfId="94" priority="107" stopIfTrue="1" operator="equal">
      <formula>"Non conforme"</formula>
    </cfRule>
  </conditionalFormatting>
  <conditionalFormatting sqref="S115 Q115">
    <cfRule type="cellIs" dxfId="93" priority="105" stopIfTrue="1" operator="greaterThan">
      <formula>0</formula>
    </cfRule>
  </conditionalFormatting>
  <conditionalFormatting sqref="S115 Q115">
    <cfRule type="cellIs" dxfId="92" priority="104" stopIfTrue="1" operator="greaterThan">
      <formula>0</formula>
    </cfRule>
  </conditionalFormatting>
  <conditionalFormatting sqref="R114">
    <cfRule type="cellIs" dxfId="91" priority="102" stopIfTrue="1" operator="equal">
      <formula>"Conforme"</formula>
    </cfRule>
    <cfRule type="cellIs" dxfId="90" priority="103" stopIfTrue="1" operator="equal">
      <formula>"Non conforme"</formula>
    </cfRule>
  </conditionalFormatting>
  <conditionalFormatting sqref="S114 Q114">
    <cfRule type="cellIs" dxfId="89" priority="101" stopIfTrue="1" operator="greaterThan">
      <formula>0</formula>
    </cfRule>
  </conditionalFormatting>
  <conditionalFormatting sqref="S114 Q114">
    <cfRule type="cellIs" dxfId="88" priority="100" stopIfTrue="1" operator="greaterThan">
      <formula>0</formula>
    </cfRule>
  </conditionalFormatting>
  <conditionalFormatting sqref="R113">
    <cfRule type="cellIs" dxfId="87" priority="98" stopIfTrue="1" operator="equal">
      <formula>"Conforme"</formula>
    </cfRule>
    <cfRule type="cellIs" dxfId="86" priority="99" stopIfTrue="1" operator="equal">
      <formula>"Non conforme"</formula>
    </cfRule>
  </conditionalFormatting>
  <conditionalFormatting sqref="S113 Q113">
    <cfRule type="cellIs" dxfId="85" priority="97" stopIfTrue="1" operator="greaterThan">
      <formula>0</formula>
    </cfRule>
  </conditionalFormatting>
  <conditionalFormatting sqref="S113 Q113">
    <cfRule type="cellIs" dxfId="84" priority="96" stopIfTrue="1" operator="greaterThan">
      <formula>0</formula>
    </cfRule>
  </conditionalFormatting>
  <conditionalFormatting sqref="R112">
    <cfRule type="cellIs" dxfId="83" priority="94" stopIfTrue="1" operator="equal">
      <formula>"Conforme"</formula>
    </cfRule>
    <cfRule type="cellIs" dxfId="82" priority="95" stopIfTrue="1" operator="equal">
      <formula>"Non conforme"</formula>
    </cfRule>
  </conditionalFormatting>
  <conditionalFormatting sqref="S112 Q112">
    <cfRule type="cellIs" dxfId="81" priority="93" stopIfTrue="1" operator="greaterThan">
      <formula>0</formula>
    </cfRule>
  </conditionalFormatting>
  <conditionalFormatting sqref="S112 Q112">
    <cfRule type="cellIs" dxfId="80" priority="92" stopIfTrue="1" operator="greaterThan">
      <formula>0</formula>
    </cfRule>
  </conditionalFormatting>
  <conditionalFormatting sqref="R110">
    <cfRule type="cellIs" dxfId="79" priority="78" stopIfTrue="1" operator="equal">
      <formula>"Conforme"</formula>
    </cfRule>
    <cfRule type="cellIs" dxfId="78" priority="79" stopIfTrue="1" operator="equal">
      <formula>"Non conforme"</formula>
    </cfRule>
  </conditionalFormatting>
  <conditionalFormatting sqref="S110 Q110">
    <cfRule type="cellIs" dxfId="77" priority="77" stopIfTrue="1" operator="greaterThan">
      <formula>0</formula>
    </cfRule>
  </conditionalFormatting>
  <conditionalFormatting sqref="S110 Q110">
    <cfRule type="cellIs" dxfId="76" priority="76" stopIfTrue="1" operator="greaterThan">
      <formula>0</formula>
    </cfRule>
  </conditionalFormatting>
  <conditionalFormatting sqref="R111">
    <cfRule type="cellIs" dxfId="75" priority="86" stopIfTrue="1" operator="equal">
      <formula>"Conforme"</formula>
    </cfRule>
    <cfRule type="cellIs" dxfId="74" priority="87" stopIfTrue="1" operator="equal">
      <formula>"Non conforme"</formula>
    </cfRule>
  </conditionalFormatting>
  <conditionalFormatting sqref="S111 Q111">
    <cfRule type="cellIs" dxfId="73" priority="85" stopIfTrue="1" operator="greaterThan">
      <formula>0</formula>
    </cfRule>
  </conditionalFormatting>
  <conditionalFormatting sqref="S111 Q111">
    <cfRule type="cellIs" dxfId="72" priority="84" stopIfTrue="1" operator="greaterThan">
      <formula>0</formula>
    </cfRule>
  </conditionalFormatting>
  <conditionalFormatting sqref="R109">
    <cfRule type="cellIs" dxfId="71" priority="70" stopIfTrue="1" operator="equal">
      <formula>"Conforme"</formula>
    </cfRule>
    <cfRule type="cellIs" dxfId="70" priority="71" stopIfTrue="1" operator="equal">
      <formula>"Non conforme"</formula>
    </cfRule>
  </conditionalFormatting>
  <conditionalFormatting sqref="S109 Q109">
    <cfRule type="cellIs" dxfId="69" priority="69" stopIfTrue="1" operator="greaterThan">
      <formula>0</formula>
    </cfRule>
  </conditionalFormatting>
  <conditionalFormatting sqref="S109 Q109">
    <cfRule type="cellIs" dxfId="68" priority="68" stopIfTrue="1" operator="greaterThan">
      <formula>0</formula>
    </cfRule>
  </conditionalFormatting>
  <conditionalFormatting sqref="R107">
    <cfRule type="cellIs" dxfId="67" priority="62" stopIfTrue="1" operator="equal">
      <formula>"Conforme"</formula>
    </cfRule>
    <cfRule type="cellIs" dxfId="66" priority="63" stopIfTrue="1" operator="equal">
      <formula>"Non conforme"</formula>
    </cfRule>
  </conditionalFormatting>
  <conditionalFormatting sqref="S107 Q107">
    <cfRule type="cellIs" dxfId="65" priority="61" stopIfTrue="1" operator="greaterThan">
      <formula>0</formula>
    </cfRule>
  </conditionalFormatting>
  <conditionalFormatting sqref="S107 Q107">
    <cfRule type="cellIs" dxfId="64" priority="60" stopIfTrue="1" operator="greaterThan">
      <formula>0</formula>
    </cfRule>
  </conditionalFormatting>
  <conditionalFormatting sqref="R108">
    <cfRule type="cellIs" dxfId="63" priority="66" stopIfTrue="1" operator="equal">
      <formula>"Conforme"</formula>
    </cfRule>
    <cfRule type="cellIs" dxfId="62" priority="67" stopIfTrue="1" operator="equal">
      <formula>"Non conforme"</formula>
    </cfRule>
  </conditionalFormatting>
  <conditionalFormatting sqref="S108 Q108">
    <cfRule type="cellIs" dxfId="61" priority="65" stopIfTrue="1" operator="greaterThan">
      <formula>0</formula>
    </cfRule>
  </conditionalFormatting>
  <conditionalFormatting sqref="S108 Q108">
    <cfRule type="cellIs" dxfId="60" priority="64" stopIfTrue="1" operator="greaterThan">
      <formula>0</formula>
    </cfRule>
  </conditionalFormatting>
  <conditionalFormatting sqref="R106">
    <cfRule type="cellIs" dxfId="59" priority="58" stopIfTrue="1" operator="equal">
      <formula>"Conforme"</formula>
    </cfRule>
    <cfRule type="cellIs" dxfId="58" priority="59" stopIfTrue="1" operator="equal">
      <formula>"Non conforme"</formula>
    </cfRule>
  </conditionalFormatting>
  <conditionalFormatting sqref="S106 Q106">
    <cfRule type="cellIs" dxfId="57" priority="57" stopIfTrue="1" operator="greaterThan">
      <formula>0</formula>
    </cfRule>
  </conditionalFormatting>
  <conditionalFormatting sqref="S106 Q106">
    <cfRule type="cellIs" dxfId="56" priority="56" stopIfTrue="1" operator="greaterThan">
      <formula>0</formula>
    </cfRule>
  </conditionalFormatting>
  <conditionalFormatting sqref="R105">
    <cfRule type="cellIs" dxfId="55" priority="54" stopIfTrue="1" operator="equal">
      <formula>"Conforme"</formula>
    </cfRule>
    <cfRule type="cellIs" dxfId="54" priority="55" stopIfTrue="1" operator="equal">
      <formula>"Non conforme"</formula>
    </cfRule>
  </conditionalFormatting>
  <conditionalFormatting sqref="S105 Q105">
    <cfRule type="cellIs" dxfId="53" priority="53" stopIfTrue="1" operator="greaterThan">
      <formula>0</formula>
    </cfRule>
  </conditionalFormatting>
  <conditionalFormatting sqref="S105 Q105">
    <cfRule type="cellIs" dxfId="52" priority="52" stopIfTrue="1" operator="greaterThan">
      <formula>0</formula>
    </cfRule>
  </conditionalFormatting>
  <conditionalFormatting sqref="R104">
    <cfRule type="cellIs" dxfId="51" priority="50" stopIfTrue="1" operator="equal">
      <formula>"Conforme"</formula>
    </cfRule>
    <cfRule type="cellIs" dxfId="50" priority="51" stopIfTrue="1" operator="equal">
      <formula>"Non conforme"</formula>
    </cfRule>
  </conditionalFormatting>
  <conditionalFormatting sqref="S104 Q104">
    <cfRule type="cellIs" dxfId="49" priority="49" stopIfTrue="1" operator="greaterThan">
      <formula>0</formula>
    </cfRule>
  </conditionalFormatting>
  <conditionalFormatting sqref="S104 Q104">
    <cfRule type="cellIs" dxfId="48" priority="48" stopIfTrue="1" operator="greaterThan">
      <formula>0</formula>
    </cfRule>
  </conditionalFormatting>
  <conditionalFormatting sqref="R103">
    <cfRule type="cellIs" dxfId="47" priority="46" stopIfTrue="1" operator="equal">
      <formula>"Conforme"</formula>
    </cfRule>
    <cfRule type="cellIs" dxfId="46" priority="47" stopIfTrue="1" operator="equal">
      <formula>"Non conforme"</formula>
    </cfRule>
  </conditionalFormatting>
  <conditionalFormatting sqref="S103 Q103">
    <cfRule type="cellIs" dxfId="45" priority="45" stopIfTrue="1" operator="greaterThan">
      <formula>0</formula>
    </cfRule>
  </conditionalFormatting>
  <conditionalFormatting sqref="S103 Q103">
    <cfRule type="cellIs" dxfId="44" priority="44" stopIfTrue="1" operator="greaterThan">
      <formula>0</formula>
    </cfRule>
  </conditionalFormatting>
  <conditionalFormatting sqref="R102">
    <cfRule type="cellIs" dxfId="43" priority="42" stopIfTrue="1" operator="equal">
      <formula>"Conforme"</formula>
    </cfRule>
    <cfRule type="cellIs" dxfId="42" priority="43" stopIfTrue="1" operator="equal">
      <formula>"Non conforme"</formula>
    </cfRule>
  </conditionalFormatting>
  <conditionalFormatting sqref="S102 Q102">
    <cfRule type="cellIs" dxfId="41" priority="41" stopIfTrue="1" operator="greaterThan">
      <formula>0</formula>
    </cfRule>
  </conditionalFormatting>
  <conditionalFormatting sqref="S102 Q102">
    <cfRule type="cellIs" dxfId="40" priority="40" stopIfTrue="1" operator="greaterThan">
      <formula>0</formula>
    </cfRule>
  </conditionalFormatting>
  <conditionalFormatting sqref="R101">
    <cfRule type="cellIs" dxfId="39" priority="38" stopIfTrue="1" operator="equal">
      <formula>"Conforme"</formula>
    </cfRule>
    <cfRule type="cellIs" dxfId="38" priority="39" stopIfTrue="1" operator="equal">
      <formula>"Non conforme"</formula>
    </cfRule>
  </conditionalFormatting>
  <conditionalFormatting sqref="S101 Q101">
    <cfRule type="cellIs" dxfId="37" priority="37" stopIfTrue="1" operator="greaterThan">
      <formula>0</formula>
    </cfRule>
  </conditionalFormatting>
  <conditionalFormatting sqref="S101 Q101">
    <cfRule type="cellIs" dxfId="36" priority="36" stopIfTrue="1" operator="greaterThan">
      <formula>0</formula>
    </cfRule>
  </conditionalFormatting>
  <conditionalFormatting sqref="R100">
    <cfRule type="cellIs" dxfId="35" priority="34" stopIfTrue="1" operator="equal">
      <formula>"Conforme"</formula>
    </cfRule>
    <cfRule type="cellIs" dxfId="34" priority="35" stopIfTrue="1" operator="equal">
      <formula>"Non conforme"</formula>
    </cfRule>
  </conditionalFormatting>
  <conditionalFormatting sqref="S100 Q100">
    <cfRule type="cellIs" dxfId="33" priority="33" stopIfTrue="1" operator="greaterThan">
      <formula>0</formula>
    </cfRule>
  </conditionalFormatting>
  <conditionalFormatting sqref="S100 Q100">
    <cfRule type="cellIs" dxfId="32" priority="32" stopIfTrue="1" operator="greaterThan">
      <formula>0</formula>
    </cfRule>
  </conditionalFormatting>
  <conditionalFormatting sqref="R99">
    <cfRule type="cellIs" dxfId="31" priority="30" stopIfTrue="1" operator="equal">
      <formula>"Conforme"</formula>
    </cfRule>
    <cfRule type="cellIs" dxfId="30" priority="31" stopIfTrue="1" operator="equal">
      <formula>"Non conforme"</formula>
    </cfRule>
  </conditionalFormatting>
  <conditionalFormatting sqref="S99 Q99">
    <cfRule type="cellIs" dxfId="29" priority="29" stopIfTrue="1" operator="greaterThan">
      <formula>0</formula>
    </cfRule>
  </conditionalFormatting>
  <conditionalFormatting sqref="S99 Q99">
    <cfRule type="cellIs" dxfId="28" priority="28" stopIfTrue="1" operator="greaterThan">
      <formula>0</formula>
    </cfRule>
  </conditionalFormatting>
  <conditionalFormatting sqref="R98">
    <cfRule type="cellIs" dxfId="27" priority="26" stopIfTrue="1" operator="equal">
      <formula>"Conforme"</formula>
    </cfRule>
    <cfRule type="cellIs" dxfId="26" priority="27" stopIfTrue="1" operator="equal">
      <formula>"Non conforme"</formula>
    </cfRule>
  </conditionalFormatting>
  <conditionalFormatting sqref="S98 Q98">
    <cfRule type="cellIs" dxfId="25" priority="25" stopIfTrue="1" operator="greaterThan">
      <formula>0</formula>
    </cfRule>
  </conditionalFormatting>
  <conditionalFormatting sqref="S98 Q98">
    <cfRule type="cellIs" dxfId="24" priority="24" stopIfTrue="1" operator="greaterThan">
      <formula>0</formula>
    </cfRule>
  </conditionalFormatting>
  <conditionalFormatting sqref="R97">
    <cfRule type="cellIs" dxfId="23" priority="22" stopIfTrue="1" operator="equal">
      <formula>"Conforme"</formula>
    </cfRule>
    <cfRule type="cellIs" dxfId="22" priority="23" stopIfTrue="1" operator="equal">
      <formula>"Non conforme"</formula>
    </cfRule>
  </conditionalFormatting>
  <conditionalFormatting sqref="S97 Q97">
    <cfRule type="cellIs" dxfId="21" priority="21" stopIfTrue="1" operator="greaterThan">
      <formula>0</formula>
    </cfRule>
  </conditionalFormatting>
  <conditionalFormatting sqref="S97 Q97">
    <cfRule type="cellIs" dxfId="20" priority="20" stopIfTrue="1" operator="greaterThan">
      <formula>0</formula>
    </cfRule>
  </conditionalFormatting>
  <conditionalFormatting sqref="R96">
    <cfRule type="cellIs" dxfId="19" priority="18" stopIfTrue="1" operator="equal">
      <formula>"Conforme"</formula>
    </cfRule>
    <cfRule type="cellIs" dxfId="18" priority="19" stopIfTrue="1" operator="equal">
      <formula>"Non conforme"</formula>
    </cfRule>
  </conditionalFormatting>
  <conditionalFormatting sqref="S96 Q96">
    <cfRule type="cellIs" dxfId="17" priority="17" stopIfTrue="1" operator="greaterThan">
      <formula>0</formula>
    </cfRule>
  </conditionalFormatting>
  <conditionalFormatting sqref="S96 Q96">
    <cfRule type="cellIs" dxfId="16" priority="16" stopIfTrue="1" operator="greaterThan">
      <formula>0</formula>
    </cfRule>
  </conditionalFormatting>
  <conditionalFormatting sqref="R128">
    <cfRule type="cellIs" dxfId="15" priority="14" stopIfTrue="1" operator="equal">
      <formula>"Conforme"</formula>
    </cfRule>
    <cfRule type="cellIs" dxfId="14" priority="15" stopIfTrue="1" operator="equal">
      <formula>"Non conforme"</formula>
    </cfRule>
  </conditionalFormatting>
  <conditionalFormatting sqref="S128 Q128">
    <cfRule type="cellIs" dxfId="13" priority="13" stopIfTrue="1" operator="greaterThan">
      <formula>0</formula>
    </cfRule>
  </conditionalFormatting>
  <conditionalFormatting sqref="S128 Q128">
    <cfRule type="cellIs" dxfId="12" priority="12" stopIfTrue="1" operator="greaterThan">
      <formula>0</formula>
    </cfRule>
  </conditionalFormatting>
  <conditionalFormatting sqref="R127">
    <cfRule type="cellIs" dxfId="11" priority="10" stopIfTrue="1" operator="equal">
      <formula>"Conforme"</formula>
    </cfRule>
    <cfRule type="cellIs" dxfId="10" priority="11" stopIfTrue="1" operator="equal">
      <formula>"Non conforme"</formula>
    </cfRule>
  </conditionalFormatting>
  <conditionalFormatting sqref="S127 Q127">
    <cfRule type="cellIs" dxfId="9" priority="9" stopIfTrue="1" operator="greaterThan">
      <formula>0</formula>
    </cfRule>
  </conditionalFormatting>
  <conditionalFormatting sqref="S127 Q127">
    <cfRule type="cellIs" dxfId="8" priority="8" stopIfTrue="1" operator="greaterThan">
      <formula>0</formula>
    </cfRule>
  </conditionalFormatting>
  <conditionalFormatting sqref="R126">
    <cfRule type="cellIs" dxfId="7" priority="6" stopIfTrue="1" operator="equal">
      <formula>"Conforme"</formula>
    </cfRule>
    <cfRule type="cellIs" dxfId="6" priority="7" stopIfTrue="1" operator="equal">
      <formula>"Non conforme"</formula>
    </cfRule>
  </conditionalFormatting>
  <conditionalFormatting sqref="S126 Q126">
    <cfRule type="cellIs" dxfId="5" priority="5" stopIfTrue="1" operator="greaterThan">
      <formula>0</formula>
    </cfRule>
  </conditionalFormatting>
  <conditionalFormatting sqref="S126 Q126">
    <cfRule type="cellIs" dxfId="4" priority="4" stopIfTrue="1" operator="greaterThan">
      <formula>0</formula>
    </cfRule>
  </conditionalFormatting>
  <conditionalFormatting sqref="Q42 S42">
    <cfRule type="cellIs" dxfId="3" priority="3" stopIfTrue="1" operator="greaterThan">
      <formula>0</formula>
    </cfRule>
  </conditionalFormatting>
  <conditionalFormatting sqref="R42">
    <cfRule type="cellIs" dxfId="2" priority="1" stopIfTrue="1" operator="equal">
      <formula>"Conforme"</formula>
    </cfRule>
    <cfRule type="cellIs" dxfId="1" priority="2" stopIfTrue="1" operator="equal">
      <formula>"Non conforme"</formula>
    </cfRule>
  </conditionalFormatting>
  <dataValidations disablePrompts="1" count="1">
    <dataValidation type="list" allowBlank="1" showInputMessage="1" showErrorMessage="1" sqref="R6:R159">
      <formula1>"Conforme,Non conforme,Sans réponse"</formula1>
    </dataValidation>
  </dataValidations>
  <printOptions horizontalCentered="1"/>
  <pageMargins left="0.35433070866141736" right="0.27559055118110237" top="0.39370078740157483" bottom="0.39370078740157483" header="0.19685039370078741" footer="0.19685039370078741"/>
  <pageSetup paperSize="9" scale="80" fitToHeight="0" orientation="landscape" r:id="rId1"/>
  <headerFooter alignWithMargins="0">
    <oddHeader>&amp;C&amp;"Calibri,Gras"&amp;10SDET V6.4 Grilles de conformité</oddHeader>
    <oddFooter>&amp;L&amp;10&amp;D&amp;R&amp;10&amp;P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G21"/>
  <sheetViews>
    <sheetView view="pageLayout" zoomScaleNormal="100" workbookViewId="0">
      <selection activeCell="E15" sqref="E15"/>
    </sheetView>
  </sheetViews>
  <sheetFormatPr baseColWidth="10" defaultColWidth="9.140625" defaultRowHeight="15" x14ac:dyDescent="0.25"/>
  <cols>
    <col min="1" max="1" width="30.7109375" bestFit="1" customWidth="1"/>
    <col min="2" max="5" width="14.5703125" customWidth="1"/>
  </cols>
  <sheetData>
    <row r="1" spans="1:7" ht="15.75" x14ac:dyDescent="0.25">
      <c r="A1" s="114" t="s">
        <v>771</v>
      </c>
      <c r="B1" s="114"/>
      <c r="C1" s="114"/>
      <c r="D1" s="114"/>
      <c r="E1" s="114"/>
      <c r="F1" s="114"/>
      <c r="G1" s="78"/>
    </row>
    <row r="2" spans="1:7" ht="23.25" x14ac:dyDescent="0.35">
      <c r="A2" s="115"/>
      <c r="B2" s="115"/>
      <c r="C2" s="115"/>
      <c r="D2" s="8"/>
      <c r="E2" s="8"/>
      <c r="F2" s="5"/>
      <c r="G2" s="78"/>
    </row>
    <row r="3" spans="1:7" x14ac:dyDescent="0.25">
      <c r="A3" s="116" t="s">
        <v>772</v>
      </c>
      <c r="B3" s="116"/>
      <c r="C3" s="116"/>
      <c r="D3" s="116"/>
      <c r="E3" s="116"/>
      <c r="F3" s="116"/>
      <c r="G3" s="78"/>
    </row>
    <row r="4" spans="1:7" x14ac:dyDescent="0.25">
      <c r="A4" s="12" t="s">
        <v>773</v>
      </c>
      <c r="B4" s="11">
        <f>MIN('E&amp;R Solution logicielle'!R$6:R$371,'E&amp;R Mise en Oeuvre'!Q$6:Q$153)</f>
        <v>0</v>
      </c>
      <c r="C4" s="38"/>
      <c r="D4" s="38"/>
      <c r="E4" s="38"/>
      <c r="F4" s="39"/>
      <c r="G4" s="78"/>
    </row>
    <row r="5" spans="1:7" x14ac:dyDescent="0.25">
      <c r="A5" s="12" t="s">
        <v>774</v>
      </c>
      <c r="B5" s="11">
        <f>MAX('E&amp;R Solution logicielle'!R$6:R$371,'E&amp;R Mise en Oeuvre'!Q$6:Q$153)</f>
        <v>0</v>
      </c>
      <c r="C5" s="38"/>
      <c r="D5" s="38"/>
      <c r="E5" s="38"/>
      <c r="F5" s="39"/>
      <c r="G5" s="78"/>
    </row>
    <row r="6" spans="1:7" x14ac:dyDescent="0.25">
      <c r="A6" s="39"/>
      <c r="B6" s="38"/>
      <c r="C6" s="38"/>
      <c r="D6" s="38"/>
      <c r="E6" s="38"/>
      <c r="F6" s="39"/>
      <c r="G6" s="78"/>
    </row>
    <row r="7" spans="1:7" x14ac:dyDescent="0.25">
      <c r="A7" s="116" t="s">
        <v>775</v>
      </c>
      <c r="B7" s="116"/>
      <c r="C7" s="116"/>
      <c r="D7" s="116"/>
      <c r="E7" s="116"/>
      <c r="F7" s="116"/>
      <c r="G7" s="78"/>
    </row>
    <row r="8" spans="1:7" x14ac:dyDescent="0.25">
      <c r="A8" s="39"/>
      <c r="B8" s="38"/>
      <c r="C8" s="38"/>
      <c r="D8" s="38"/>
      <c r="E8" s="38"/>
      <c r="F8" s="39"/>
      <c r="G8" s="78"/>
    </row>
    <row r="9" spans="1:7" x14ac:dyDescent="0.25">
      <c r="A9" s="39"/>
      <c r="B9" s="38"/>
      <c r="C9" s="38"/>
      <c r="D9" s="38"/>
      <c r="E9" s="38"/>
      <c r="F9" s="39"/>
      <c r="G9" s="78"/>
    </row>
    <row r="10" spans="1:7" x14ac:dyDescent="0.25">
      <c r="A10" s="7"/>
      <c r="B10" s="9" t="s">
        <v>776</v>
      </c>
      <c r="C10" s="9" t="s">
        <v>777</v>
      </c>
      <c r="D10" s="9" t="s">
        <v>778</v>
      </c>
      <c r="E10" s="9" t="s">
        <v>36</v>
      </c>
      <c r="F10" s="39"/>
      <c r="G10" s="78"/>
    </row>
    <row r="11" spans="1:7" x14ac:dyDescent="0.25">
      <c r="A11" s="10" t="s">
        <v>779</v>
      </c>
      <c r="B11" s="73">
        <f>COUNTIF('E&amp;R Solution logicielle'!$F$6:$F$387,"E")</f>
        <v>146</v>
      </c>
      <c r="C11" s="71">
        <f>COUNTIFS('E&amp;R Solution logicielle'!$F$6:$F$387,"E",'E&amp;R Solution logicielle'!$S$6:$S$387,"Conforme")</f>
        <v>0</v>
      </c>
      <c r="D11" s="71">
        <f>COUNTIFS('E&amp;R Solution logicielle'!$F$6:$F$387,"E",'E&amp;R Solution logicielle'!$S$6:$S$387,"Non conforme")</f>
        <v>0</v>
      </c>
      <c r="E11" s="71">
        <f>COUNTIFS('E&amp;R Solution logicielle'!$F$6:$F$387,"E",'E&amp;R Solution logicielle'!$S$6:$S$387,"Sans réponse")</f>
        <v>146</v>
      </c>
      <c r="F11" s="6"/>
      <c r="G11" s="78"/>
    </row>
    <row r="12" spans="1:7" x14ac:dyDescent="0.25">
      <c r="A12" s="10" t="s">
        <v>780</v>
      </c>
      <c r="B12" s="73">
        <f>COUNTIF('E&amp;R Solution logicielle'!$F$6:$F$387,"R")</f>
        <v>146</v>
      </c>
      <c r="C12" s="71">
        <f>COUNTIFS('E&amp;R Solution logicielle'!$F$6:$F$387,"R",'E&amp;R Solution logicielle'!$S$6:$S$387,"Conforme")</f>
        <v>0</v>
      </c>
      <c r="D12" s="71">
        <f>COUNTIFS('E&amp;R Solution logicielle'!$F$6:$F$387,"R",'E&amp;R Solution logicielle'!$S$6:$S$387,"Non conforme")</f>
        <v>0</v>
      </c>
      <c r="E12" s="71">
        <f>COUNTIFS('E&amp;R Solution logicielle'!$F$6:$F$387,"R",'E&amp;R Solution logicielle'!$S$6:$S$387,"Sans réponse")</f>
        <v>146</v>
      </c>
      <c r="F12" s="6"/>
      <c r="G12" s="78"/>
    </row>
    <row r="13" spans="1:7" x14ac:dyDescent="0.25">
      <c r="A13" s="10" t="s">
        <v>781</v>
      </c>
      <c r="B13" s="73">
        <f>COUNTIF('E&amp;R Mise en Oeuvre'!$E$6:$E$160,"E")</f>
        <v>108</v>
      </c>
      <c r="C13" s="71">
        <f>COUNTIFS('E&amp;R Mise en Oeuvre'!$E$6:$E$153,"E",'E&amp;R Mise en Oeuvre'!$R$6:$R$153,"Conforme")</f>
        <v>0</v>
      </c>
      <c r="D13" s="71">
        <f>COUNTIFS('E&amp;R Mise en Oeuvre'!$E$6:$E$153,"E",'E&amp;R Mise en Oeuvre'!$R$6:$R$153,"Non conforme")</f>
        <v>0</v>
      </c>
      <c r="E13" s="71">
        <f>COUNTIFS('E&amp;R Mise en Oeuvre'!$E$6:$E$160,"E",'E&amp;R Mise en Oeuvre'!$R$6:$R$160,"Sans réponse")</f>
        <v>108</v>
      </c>
      <c r="F13" s="6"/>
      <c r="G13" s="78"/>
    </row>
    <row r="14" spans="1:7" x14ac:dyDescent="0.25">
      <c r="A14" s="10" t="s">
        <v>782</v>
      </c>
      <c r="B14" s="73">
        <f>COUNTIF('E&amp;R Mise en Oeuvre'!$E$6:$E$160,"R")</f>
        <v>39</v>
      </c>
      <c r="C14" s="71">
        <f>COUNTIFS('E&amp;R Mise en Oeuvre'!$E$6:$E$153,"R",'E&amp;R Mise en Oeuvre'!$R$6:$R$153,"Conforme")</f>
        <v>0</v>
      </c>
      <c r="D14" s="71">
        <f>COUNTIFS('E&amp;R Mise en Oeuvre'!$E$6:$E$153,"R",'E&amp;R Mise en Oeuvre'!$R$6:$R$153,"Non conforme")</f>
        <v>0</v>
      </c>
      <c r="E14" s="71">
        <f>COUNTIFS('E&amp;R Mise en Oeuvre'!$E$6:$E$160,"R",'E&amp;R Mise en Oeuvre'!$R$6:$R$160,"Sans réponse")</f>
        <v>39</v>
      </c>
      <c r="F14" s="6"/>
      <c r="G14" s="78"/>
    </row>
    <row r="17" spans="1:5" x14ac:dyDescent="0.25">
      <c r="A17" s="7"/>
      <c r="B17" s="72" t="s">
        <v>783</v>
      </c>
      <c r="C17" s="9" t="s">
        <v>777</v>
      </c>
      <c r="D17" s="9" t="s">
        <v>778</v>
      </c>
      <c r="E17" s="9" t="s">
        <v>36</v>
      </c>
    </row>
    <row r="18" spans="1:5" x14ac:dyDescent="0.25">
      <c r="A18" s="10" t="s">
        <v>779</v>
      </c>
      <c r="B18" s="73">
        <f>COUNTIF('E&amp;R Solution logicielle'!$G$6:$G$387,"E")</f>
        <v>152</v>
      </c>
      <c r="C18" s="71">
        <f>COUNTIFS('E&amp;R Solution logicielle'!$G$6:$G$387,"E",'E&amp;R Solution logicielle'!$S$6:$S$387,"Conforme")</f>
        <v>0</v>
      </c>
      <c r="D18" s="71">
        <f>COUNTIFS('E&amp;R Solution logicielle'!$G$6:$G$387,"E",'E&amp;R Solution logicielle'!$S$6:$S$387,"Non conforme")</f>
        <v>0</v>
      </c>
      <c r="E18" s="71">
        <f>COUNTIFS('E&amp;R Solution logicielle'!$G$6:$G$387,"E",'E&amp;R Solution logicielle'!$S$6:$S$387,"Sans réponse")</f>
        <v>152</v>
      </c>
    </row>
    <row r="19" spans="1:5" x14ac:dyDescent="0.25">
      <c r="A19" s="10" t="s">
        <v>780</v>
      </c>
      <c r="B19" s="73">
        <f>COUNTIF('E&amp;R Solution logicielle'!$G$6:$G$387,"R")</f>
        <v>158</v>
      </c>
      <c r="C19" s="71">
        <f>COUNTIFS('E&amp;R Solution logicielle'!$G$6:$G$387,"R",'E&amp;R Solution logicielle'!$S$6:$S$387,"Conforme")</f>
        <v>0</v>
      </c>
      <c r="D19" s="71">
        <f>COUNTIFS('E&amp;R Solution logicielle'!$G$6:$G$387,"R",'E&amp;R Solution logicielle'!$S$6:$S$387,"Non conforme")</f>
        <v>0</v>
      </c>
      <c r="E19" s="71">
        <f>COUNTIFS('E&amp;R Solution logicielle'!$G$6:$G$387,"R",'E&amp;R Solution logicielle'!$S$6:$S$387,"Sans réponse")</f>
        <v>158</v>
      </c>
    </row>
    <row r="20" spans="1:5" x14ac:dyDescent="0.25">
      <c r="A20" s="10" t="s">
        <v>781</v>
      </c>
      <c r="B20" s="73">
        <f>COUNTIF('E&amp;R Mise en Oeuvre'!$F$6:$F$160,"E")</f>
        <v>108</v>
      </c>
      <c r="C20" s="71">
        <f>COUNTIFS('E&amp;R Mise en Oeuvre'!$F$6:$F$153,"E",'E&amp;R Mise en Oeuvre'!$R$6:$R$153,"Conforme")</f>
        <v>0</v>
      </c>
      <c r="D20" s="71">
        <f>COUNTIFS('E&amp;R Mise en Oeuvre'!$F$6:$F$153,"E",'E&amp;R Mise en Oeuvre'!$R$6:$R$153,"Non conforme")</f>
        <v>0</v>
      </c>
      <c r="E20" s="71">
        <f>COUNTIFS('E&amp;R Mise en Oeuvre'!$F$6:$F$160,"E",'E&amp;R Mise en Oeuvre'!$R$6:$R$160,"Sans réponse")</f>
        <v>108</v>
      </c>
    </row>
    <row r="21" spans="1:5" x14ac:dyDescent="0.25">
      <c r="A21" s="10" t="s">
        <v>782</v>
      </c>
      <c r="B21" s="73">
        <f>COUNTIF('E&amp;R Mise en Oeuvre'!$F$6:$F$160,"R")</f>
        <v>39</v>
      </c>
      <c r="C21" s="71">
        <f>COUNTIFS('E&amp;R Mise en Oeuvre'!$F$6:$F$153,"R",'E&amp;R Mise en Oeuvre'!$R$6:$R$153,"Conforme")</f>
        <v>0</v>
      </c>
      <c r="D21" s="71">
        <f>COUNTIFS('E&amp;R Mise en Oeuvre'!$F$6:$F$153,"R",'E&amp;R Mise en Oeuvre'!$R$6:$R$153,"Non conforme")</f>
        <v>0</v>
      </c>
      <c r="E21" s="71">
        <f>COUNTIFS('E&amp;R Mise en Oeuvre'!$F$6:$F$160,"R",'E&amp;R Mise en Oeuvre'!$R$6:$R$160,"Sans réponse")</f>
        <v>39</v>
      </c>
    </row>
  </sheetData>
  <mergeCells count="4">
    <mergeCell ref="A1:F1"/>
    <mergeCell ref="A2:C2"/>
    <mergeCell ref="A3:F3"/>
    <mergeCell ref="A7:F7"/>
  </mergeCells>
  <conditionalFormatting sqref="B4:B5">
    <cfRule type="cellIs" dxfId="0" priority="15" stopIfTrue="1" operator="notEqual">
      <formula>0</formula>
    </cfRule>
  </conditionalFormatting>
  <pageMargins left="0.7" right="0.7" top="0.75" bottom="0.75" header="0.3" footer="0.3"/>
  <pageSetup paperSize="9" scale="8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5" sqref="B5"/>
    </sheetView>
  </sheetViews>
  <sheetFormatPr baseColWidth="10" defaultColWidth="9.140625" defaultRowHeight="15" x14ac:dyDescent="0.25"/>
  <cols>
    <col min="1" max="1" width="22.28515625" bestFit="1" customWidth="1"/>
    <col min="2" max="2" width="18.42578125" bestFit="1" customWidth="1"/>
    <col min="3" max="10" width="3.5703125" bestFit="1" customWidth="1"/>
    <col min="11" max="11" width="4.5703125" bestFit="1" customWidth="1"/>
    <col min="12" max="12" width="9" bestFit="1" customWidth="1"/>
    <col min="13" max="13" width="7.28515625" bestFit="1" customWidth="1"/>
    <col min="14" max="14" width="11.28515625" bestFit="1" customWidth="1"/>
  </cols>
  <sheetData>
    <row r="1" spans="1:2" x14ac:dyDescent="0.25">
      <c r="A1" s="81" t="s">
        <v>7</v>
      </c>
      <c r="B1" s="78" t="s">
        <v>423</v>
      </c>
    </row>
    <row r="2" spans="1:2" x14ac:dyDescent="0.25">
      <c r="A2" s="81" t="s">
        <v>21</v>
      </c>
      <c r="B2" s="78" t="s">
        <v>838</v>
      </c>
    </row>
    <row r="4" spans="1:2" x14ac:dyDescent="0.25">
      <c r="A4" s="81" t="s">
        <v>835</v>
      </c>
      <c r="B4" t="s">
        <v>837</v>
      </c>
    </row>
    <row r="5" spans="1:2" x14ac:dyDescent="0.25">
      <c r="A5" s="82" t="s">
        <v>569</v>
      </c>
      <c r="B5" s="83">
        <v>15</v>
      </c>
    </row>
    <row r="6" spans="1:2" x14ac:dyDescent="0.25">
      <c r="A6" s="82" t="s">
        <v>836</v>
      </c>
      <c r="B6" s="83">
        <v>15</v>
      </c>
    </row>
  </sheetData>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73FB84F21B7A44F8DE104AE2ADAB9F6" ma:contentTypeVersion="13" ma:contentTypeDescription="Create a new document." ma:contentTypeScope="" ma:versionID="416d431dd660022920a32cee9c7a29ca">
  <xsd:schema xmlns:xsd="http://www.w3.org/2001/XMLSchema" xmlns:xs="http://www.w3.org/2001/XMLSchema" xmlns:p="http://schemas.microsoft.com/office/2006/metadata/properties" xmlns:ns2="7f29805c-d22a-416d-a6cf-113da334108c" xmlns:ns3="8429fef4-9c79-482e-899b-b6993b9ff9e7" targetNamespace="http://schemas.microsoft.com/office/2006/metadata/properties" ma:root="true" ma:fieldsID="e066b599d63752913978e06fc5943e16" ns2:_="" ns3:_="">
    <xsd:import namespace="7f29805c-d22a-416d-a6cf-113da334108c"/>
    <xsd:import namespace="8429fef4-9c79-482e-899b-b6993b9ff9e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29805c-d22a-416d-a6cf-113da33410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429fef4-9c79-482e-899b-b6993b9ff9e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1204637-3D95-4050-A159-4D82BE945161}">
  <ds:schemaRefs>
    <ds:schemaRef ds:uri="http://schemas.microsoft.com/office/2006/metadata/properties"/>
    <ds:schemaRef ds:uri="http://schemas.microsoft.com/office/infopath/2007/PartnerControls"/>
    <ds:schemaRef ds:uri="5dd517a2-b522-430d-8486-238b4037067d"/>
  </ds:schemaRefs>
</ds:datastoreItem>
</file>

<file path=customXml/itemProps2.xml><?xml version="1.0" encoding="utf-8"?>
<ds:datastoreItem xmlns:ds="http://schemas.openxmlformats.org/officeDocument/2006/customXml" ds:itemID="{23F89D97-98F5-48B3-AABB-52A645C5E76F}">
  <ds:schemaRefs>
    <ds:schemaRef ds:uri="http://schemas.microsoft.com/office/2006/metadata/longProperties"/>
  </ds:schemaRefs>
</ds:datastoreItem>
</file>

<file path=customXml/itemProps3.xml><?xml version="1.0" encoding="utf-8"?>
<ds:datastoreItem xmlns:ds="http://schemas.openxmlformats.org/officeDocument/2006/customXml" ds:itemID="{0FEF4F5D-2D8A-4BA8-9252-3AD5840A0F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29805c-d22a-416d-a6cf-113da334108c"/>
    <ds:schemaRef ds:uri="8429fef4-9c79-482e-899b-b6993b9ff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FBC075D-3F1E-4749-9535-0DA0AC8FEC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Introduction </vt:lpstr>
      <vt:lpstr>PV1</vt:lpstr>
      <vt:lpstr>E&amp;R Solution logicielle</vt:lpstr>
      <vt:lpstr>E&amp;R Mise en Oeuvre</vt:lpstr>
      <vt:lpstr>Récapitulatif</vt:lpstr>
      <vt:lpstr>PV2</vt:lpstr>
      <vt:lpstr>'E&amp;R Solution logicielle'!_ftn1</vt:lpstr>
      <vt:lpstr>'E&amp;R Solution logicielle'!_ftnref1</vt:lpstr>
      <vt:lpstr>'E&amp;R Solution logicielle'!_Ref448185469</vt:lpstr>
      <vt:lpstr>'E&amp;R Mise en Oeuvre'!Zone_d_impression</vt:lpstr>
      <vt:lpstr>'E&amp;R Solution logicielle'!Zone_d_impression</vt:lpstr>
    </vt:vector>
  </TitlesOfParts>
  <Company>Ministère de l'Éducation nationale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SDET - Annexe opérationnelle - Grilles de conformité</dc:title>
  <dc:creator>DNE A3</dc:creator>
  <cp:lastModifiedBy>Administration centrale</cp:lastModifiedBy>
  <cp:revision/>
  <cp:lastPrinted>2021-07-06T07:26:55Z</cp:lastPrinted>
  <dcterms:created xsi:type="dcterms:W3CDTF">2013-04-17T08:13:50Z</dcterms:created>
  <dcterms:modified xsi:type="dcterms:W3CDTF">2021-12-01T13:18:34Z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0x010100E73FB84F21B7A44F8DE104AE2ADAB9F6</vt:lpwstr>
  </property>
  <property fmtid="{D5CDD505-2E9C-101B-9397-08002B2CF9AE}" pid="3" name="Publication">
    <vt:lpwstr>Avril 2018</vt:lpwstr>
  </property>
</Properties>
</file>