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GRIESP\2017-2018\"/>
    </mc:Choice>
  </mc:AlternateContent>
  <xr:revisionPtr revIDLastSave="0" documentId="8_{0006A810-43BE-4E69-A215-B7AECCDCDE2A}" xr6:coauthVersionLast="34" xr6:coauthVersionMax="34" xr10:uidLastSave="{00000000-0000-0000-0000-000000000000}"/>
  <bookViews>
    <workbookView xWindow="0" yWindow="0" windowWidth="19200" windowHeight="10935" xr2:uid="{FC275103-39BE-4B17-B11A-C4438A2EEDC4}"/>
  </bookViews>
  <sheets>
    <sheet name="Spectrophotomètre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2" i="1"/>
  <c r="G6" i="1"/>
  <c r="C6" i="1" l="1"/>
  <c r="C5" i="1"/>
  <c r="C4" i="1"/>
  <c r="C3" i="1"/>
  <c r="C2" i="1"/>
  <c r="C7" i="1"/>
  <c r="G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Arnaud SOULAS</author>
  </authors>
  <commentList>
    <comment ref="I6" authorId="0" shapeId="0" xr:uid="{CDD08C5F-B825-4B60-9FF7-7A950D405CEF}">
      <text>
        <r>
          <rPr>
            <sz val="10"/>
            <color indexed="81"/>
            <rFont val="Calibri"/>
            <family val="2"/>
            <scheme val="minor"/>
          </rPr>
          <t>Ces cellules sur fond bleu sont utilisées pour avoir un pas à l'unité sur la valeur de k2 choisie avec le curseur</t>
        </r>
      </text>
    </comment>
  </commentList>
</comments>
</file>

<file path=xl/sharedStrings.xml><?xml version="1.0" encoding="utf-8"?>
<sst xmlns="http://schemas.openxmlformats.org/spreadsheetml/2006/main" count="8" uniqueCount="8">
  <si>
    <t>k1 =</t>
  </si>
  <si>
    <t>k2 =</t>
  </si>
  <si>
    <r>
      <t>E</t>
    </r>
    <r>
      <rPr>
        <vertAlign val="subscript"/>
        <sz val="11"/>
        <color theme="1"/>
        <rFont val="Calibri"/>
        <family val="2"/>
        <scheme val="minor"/>
      </rPr>
      <t>i</t>
    </r>
  </si>
  <si>
    <t>C (mol/L)</t>
  </si>
  <si>
    <t>E =</t>
  </si>
  <si>
    <t>Centuple de k2 :</t>
  </si>
  <si>
    <t>Nexp</t>
  </si>
  <si>
    <t>Nmod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</si>
</sst>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0"/>
      <color indexed="8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1" xfId="0" quotePrefix="1" applyFont="1" applyBorder="1" applyAlignment="1">
      <alignment horizontal="center" vertical="center"/>
    </xf>
    <xf numFmtId="0" fontId="0" fillId="0" borderId="0" xfId="0" quotePrefix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1" fontId="6" fillId="0" borderId="1" xfId="0" quotePrefix="1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0" fillId="0" borderId="3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11" fontId="3" fillId="2" borderId="8" xfId="0" applyNumberFormat="1" applyFont="1" applyFill="1" applyBorder="1" applyAlignment="1">
      <alignment horizontal="center" vertical="center" wrapText="1"/>
    </xf>
    <xf numFmtId="11" fontId="3" fillId="2" borderId="9" xfId="0" applyNumberFormat="1" applyFont="1" applyFill="1" applyBorder="1" applyAlignment="1">
      <alignment horizontal="center" vertical="center" wrapText="1"/>
    </xf>
    <xf numFmtId="11" fontId="3" fillId="2" borderId="10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left" vertical="center"/>
    </xf>
    <xf numFmtId="2" fontId="4" fillId="0" borderId="5" xfId="0" applyNumberFormat="1" applyFont="1" applyBorder="1" applyAlignment="1">
      <alignment horizontal="left" vertical="center"/>
    </xf>
    <xf numFmtId="2" fontId="4" fillId="0" borderId="7" xfId="0" applyNumberFormat="1" applyFont="1" applyBorder="1" applyAlignment="1">
      <alignment horizontal="left" vertical="center"/>
    </xf>
    <xf numFmtId="1" fontId="0" fillId="0" borderId="3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Spectrophotomètre!$B$1</c:f>
              <c:strCache>
                <c:ptCount val="1"/>
                <c:pt idx="0">
                  <c:v>Nexp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Spectrophotomètre!$A$2:$A$7</c:f>
              <c:numCache>
                <c:formatCode>General</c:formatCode>
                <c:ptCount val="6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0.7</c:v>
                </c:pt>
              </c:numCache>
            </c:numRef>
          </c:xVal>
          <c:yVal>
            <c:numRef>
              <c:f>Spectrophotomètre!$B$2:$B$7</c:f>
              <c:numCache>
                <c:formatCode>General</c:formatCode>
                <c:ptCount val="6"/>
                <c:pt idx="0">
                  <c:v>745</c:v>
                </c:pt>
                <c:pt idx="1">
                  <c:v>480</c:v>
                </c:pt>
                <c:pt idx="2">
                  <c:v>312</c:v>
                </c:pt>
                <c:pt idx="3">
                  <c:v>200</c:v>
                </c:pt>
                <c:pt idx="4">
                  <c:v>100</c:v>
                </c:pt>
                <c:pt idx="5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ED-4708-A9D7-0A95B28EDCE2}"/>
            </c:ext>
          </c:extLst>
        </c:ser>
        <c:ser>
          <c:idx val="1"/>
          <c:order val="1"/>
          <c:tx>
            <c:v>Nmod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Spectrophotomètre!$A$2:$A$7</c:f>
              <c:numCache>
                <c:formatCode>General</c:formatCode>
                <c:ptCount val="6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0.7</c:v>
                </c:pt>
              </c:numCache>
            </c:numRef>
          </c:xVal>
          <c:yVal>
            <c:numRef>
              <c:f>Spectrophotomètre!$D$2:$D$7</c:f>
              <c:numCache>
                <c:formatCode>0</c:formatCode>
                <c:ptCount val="6"/>
                <c:pt idx="0">
                  <c:v>751.89612955086307</c:v>
                </c:pt>
                <c:pt idx="1">
                  <c:v>475.50802333187511</c:v>
                </c:pt>
                <c:pt idx="2">
                  <c:v>300.71690937955771</c:v>
                </c:pt>
                <c:pt idx="3">
                  <c:v>190.17693740086088</c:v>
                </c:pt>
                <c:pt idx="4">
                  <c:v>120.27014907073782</c:v>
                </c:pt>
                <c:pt idx="5">
                  <c:v>76.060267639119203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FED-4708-A9D7-0A95B28ED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018328"/>
        <c:axId val="387017016"/>
      </c:scatterChart>
      <c:valAx>
        <c:axId val="387018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7017016"/>
        <c:crosses val="autoZero"/>
        <c:crossBetween val="midCat"/>
      </c:valAx>
      <c:valAx>
        <c:axId val="387017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7018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15" fmlaLink="$J$6" max="300" min="100" page="0" val="199"/>
</file>

<file path=xl/ctrlProps/ctrlProp2.xml><?xml version="1.0" encoding="utf-8"?>
<formControlPr xmlns="http://schemas.microsoft.com/office/spreadsheetml/2009/9/main" objectType="Scroll" dx="15" fmlaLink="$G$2" max="2000" min="1700" page="0" val="188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723900</xdr:colOff>
          <xdr:row>5</xdr:row>
          <xdr:rowOff>9525</xdr:rowOff>
        </xdr:from>
        <xdr:to>
          <xdr:col>6</xdr:col>
          <xdr:colOff>1038225</xdr:colOff>
          <xdr:row>7</xdr:row>
          <xdr:rowOff>371475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733425</xdr:colOff>
          <xdr:row>1</xdr:row>
          <xdr:rowOff>19050</xdr:rowOff>
        </xdr:from>
        <xdr:to>
          <xdr:col>7</xdr:col>
          <xdr:colOff>0</xdr:colOff>
          <xdr:row>4</xdr:row>
          <xdr:rowOff>0</xdr:rowOff>
        </xdr:to>
        <xdr:sp macro="" textlink="">
          <xdr:nvSpPr>
            <xdr:cNvPr id="1038" name="Scroll Bar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218514</xdr:colOff>
      <xdr:row>7</xdr:row>
      <xdr:rowOff>370914</xdr:rowOff>
    </xdr:from>
    <xdr:to>
      <xdr:col>4</xdr:col>
      <xdr:colOff>577102</xdr:colOff>
      <xdr:row>15</xdr:row>
      <xdr:rowOff>66114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38785-740A-442B-A1FB-39EBE194DE6C}">
  <dimension ref="A1:J12"/>
  <sheetViews>
    <sheetView tabSelected="1" zoomScale="85" zoomScaleNormal="85" workbookViewId="0">
      <selection activeCell="H4" sqref="H4"/>
    </sheetView>
  </sheetViews>
  <sheetFormatPr baseColWidth="10" defaultColWidth="15.7109375" defaultRowHeight="30" customHeight="1" x14ac:dyDescent="0.25"/>
  <cols>
    <col min="1" max="16384" width="15.7109375" style="4"/>
  </cols>
  <sheetData>
    <row r="1" spans="1:10" ht="30" customHeight="1" x14ac:dyDescent="0.25">
      <c r="A1" s="1" t="s">
        <v>3</v>
      </c>
      <c r="B1" s="11" t="s">
        <v>6</v>
      </c>
      <c r="C1" s="2" t="s">
        <v>2</v>
      </c>
      <c r="D1" s="12" t="s">
        <v>7</v>
      </c>
      <c r="E1" s="3"/>
    </row>
    <row r="2" spans="1:10" ht="30" customHeight="1" x14ac:dyDescent="0.25">
      <c r="A2" s="1">
        <v>0.2</v>
      </c>
      <c r="B2" s="11">
        <v>745</v>
      </c>
      <c r="C2" s="7">
        <f t="shared" ref="C2:C7" si="0">(B2-$G$2*10^(-$G$6*A2))^2</f>
        <v>47.556602782286824</v>
      </c>
      <c r="D2" s="13">
        <f>$G$2*10^(-$G$6*A2)</f>
        <v>751.89612955086307</v>
      </c>
      <c r="E2" s="3"/>
      <c r="F2" s="14" t="s">
        <v>0</v>
      </c>
      <c r="G2" s="17">
        <v>1880</v>
      </c>
    </row>
    <row r="3" spans="1:10" ht="30" customHeight="1" x14ac:dyDescent="0.25">
      <c r="A3" s="1">
        <v>0.3</v>
      </c>
      <c r="B3" s="11">
        <v>480</v>
      </c>
      <c r="C3" s="7">
        <f t="shared" si="0"/>
        <v>20.177854386978403</v>
      </c>
      <c r="D3" s="13">
        <f t="shared" ref="D3:D7" si="1">$G$2*10^(-$G$6*A3)</f>
        <v>475.50802333187511</v>
      </c>
      <c r="E3" s="3"/>
      <c r="F3" s="15"/>
      <c r="G3" s="18"/>
      <c r="H3" s="6"/>
    </row>
    <row r="4" spans="1:10" ht="30" customHeight="1" x14ac:dyDescent="0.25">
      <c r="A4" s="1">
        <v>0.4</v>
      </c>
      <c r="B4" s="11">
        <v>312</v>
      </c>
      <c r="C4" s="7">
        <f t="shared" si="0"/>
        <v>127.30813394911289</v>
      </c>
      <c r="D4" s="13">
        <f t="shared" si="1"/>
        <v>300.71690937955771</v>
      </c>
      <c r="E4" s="3"/>
      <c r="F4" s="16"/>
      <c r="G4" s="19"/>
      <c r="H4" s="6"/>
    </row>
    <row r="5" spans="1:10" ht="30" customHeight="1" x14ac:dyDescent="0.25">
      <c r="A5" s="1">
        <v>0.5</v>
      </c>
      <c r="B5" s="11">
        <v>200</v>
      </c>
      <c r="C5" s="7">
        <f t="shared" si="0"/>
        <v>96.492558826605816</v>
      </c>
      <c r="D5" s="13">
        <f t="shared" si="1"/>
        <v>190.17693740086088</v>
      </c>
      <c r="E5" s="3"/>
      <c r="F5" s="8"/>
      <c r="G5" s="9"/>
      <c r="H5" s="6"/>
    </row>
    <row r="6" spans="1:10" ht="30" customHeight="1" x14ac:dyDescent="0.25">
      <c r="A6" s="1">
        <v>0.6</v>
      </c>
      <c r="B6" s="11">
        <v>100</v>
      </c>
      <c r="C6" s="7">
        <f t="shared" si="0"/>
        <v>410.87894334993314</v>
      </c>
      <c r="D6" s="13">
        <f t="shared" si="1"/>
        <v>120.27014907073782</v>
      </c>
      <c r="E6" s="3"/>
      <c r="F6" s="14" t="s">
        <v>1</v>
      </c>
      <c r="G6" s="26">
        <f>J6/100</f>
        <v>1.99</v>
      </c>
      <c r="I6" s="20" t="s">
        <v>5</v>
      </c>
      <c r="J6" s="23">
        <v>199</v>
      </c>
    </row>
    <row r="7" spans="1:10" ht="30" customHeight="1" x14ac:dyDescent="0.25">
      <c r="A7" s="1">
        <v>0.7</v>
      </c>
      <c r="B7" s="11">
        <v>60</v>
      </c>
      <c r="C7" s="7">
        <f t="shared" si="0"/>
        <v>257.93219664013952</v>
      </c>
      <c r="D7" s="13">
        <f t="shared" si="1"/>
        <v>76.060267639119203</v>
      </c>
      <c r="E7" s="3"/>
      <c r="F7" s="15"/>
      <c r="G7" s="27"/>
      <c r="I7" s="21"/>
      <c r="J7" s="24"/>
    </row>
    <row r="8" spans="1:10" ht="30" customHeight="1" x14ac:dyDescent="0.25">
      <c r="D8" s="5"/>
      <c r="E8" s="5"/>
      <c r="F8" s="16"/>
      <c r="G8" s="28"/>
      <c r="I8" s="22"/>
      <c r="J8" s="25"/>
    </row>
    <row r="9" spans="1:10" ht="30" customHeight="1" x14ac:dyDescent="0.25">
      <c r="F9" s="8"/>
      <c r="G9" s="10"/>
    </row>
    <row r="10" spans="1:10" ht="30" customHeight="1" x14ac:dyDescent="0.25">
      <c r="F10" s="14" t="s">
        <v>4</v>
      </c>
      <c r="G10" s="29">
        <f>SUM(C2:C7)</f>
        <v>960.34628993505657</v>
      </c>
    </row>
    <row r="11" spans="1:10" ht="30" customHeight="1" x14ac:dyDescent="0.25">
      <c r="F11" s="15"/>
      <c r="G11" s="18"/>
    </row>
    <row r="12" spans="1:10" ht="30" customHeight="1" x14ac:dyDescent="0.25">
      <c r="F12" s="16"/>
      <c r="G12" s="19"/>
    </row>
  </sheetData>
  <mergeCells count="8">
    <mergeCell ref="F10:F12"/>
    <mergeCell ref="G10:G12"/>
    <mergeCell ref="F2:F4"/>
    <mergeCell ref="G2:G4"/>
    <mergeCell ref="I6:I8"/>
    <mergeCell ref="J6:J8"/>
    <mergeCell ref="F6:F8"/>
    <mergeCell ref="G6:G8"/>
  </mergeCells>
  <pageMargins left="0.7" right="0.7" top="0.75" bottom="0.75" header="0.3" footer="0.3"/>
  <pageSetup paperSize="9" orientation="portrait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croll Bar 1">
              <controlPr defaultSize="0" autoPict="0">
                <anchor moveWithCells="1">
                  <from>
                    <xdr:col>6</xdr:col>
                    <xdr:colOff>723900</xdr:colOff>
                    <xdr:row>5</xdr:row>
                    <xdr:rowOff>9525</xdr:rowOff>
                  </from>
                  <to>
                    <xdr:col>6</xdr:col>
                    <xdr:colOff>1038225</xdr:colOff>
                    <xdr:row>7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Scroll Bar 14">
              <controlPr defaultSize="0" autoPict="0">
                <anchor moveWithCells="1">
                  <from>
                    <xdr:col>6</xdr:col>
                    <xdr:colOff>733425</xdr:colOff>
                    <xdr:row>1</xdr:row>
                    <xdr:rowOff>19050</xdr:rowOff>
                  </from>
                  <to>
                    <xdr:col>7</xdr:col>
                    <xdr:colOff>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Spectrophotomètre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SOULAS</dc:creator>
  <cp:lastModifiedBy>Arnaud SOULAS</cp:lastModifiedBy>
  <dcterms:created xsi:type="dcterms:W3CDTF">2018-06-11T10:36:02Z</dcterms:created>
  <dcterms:modified xsi:type="dcterms:W3CDTF">2018-06-30T12:53:24Z</dcterms:modified>
</cp:coreProperties>
</file>