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25" yWindow="0" windowWidth="22125" windowHeight="9720" activeTab="0"/>
  </bookViews>
  <sheets>
    <sheet name="Lisez moi" sheetId="1" r:id="rId1"/>
    <sheet name="Synthèse" sheetId="2" r:id="rId2"/>
    <sheet name="Caractéristiques matérielles" sheetId="3" r:id="rId3"/>
    <sheet name="Support matériel" sheetId="4" r:id="rId4"/>
    <sheet name="Accessoires" sheetId="5" r:id="rId5"/>
    <sheet name="Préparation" sheetId="6" r:id="rId6"/>
  </sheets>
  <definedNames>
    <definedName name="_Toc422994036" localSheetId="0">'Lisez moi'!$A$6</definedName>
  </definedNames>
  <calcPr fullCalcOnLoad="1" refMode="R1C1"/>
</workbook>
</file>

<file path=xl/sharedStrings.xml><?xml version="1.0" encoding="utf-8"?>
<sst xmlns="http://schemas.openxmlformats.org/spreadsheetml/2006/main" count="104" uniqueCount="56">
  <si>
    <t>Taille d'écran</t>
  </si>
  <si>
    <t>Encombrement</t>
  </si>
  <si>
    <t>Poids</t>
  </si>
  <si>
    <t>Autonomie</t>
  </si>
  <si>
    <t>Puissance</t>
  </si>
  <si>
    <t>Stockage</t>
  </si>
  <si>
    <t>Communication (Wifi, ...)</t>
  </si>
  <si>
    <t>Connectique (USB, ...)</t>
  </si>
  <si>
    <t>Possibilité d'ajouter une carte mémoire</t>
  </si>
  <si>
    <t>Qualité de l'écran</t>
  </si>
  <si>
    <t>EIM résistant</t>
  </si>
  <si>
    <t>Prise en main</t>
  </si>
  <si>
    <t>Total pondéré</t>
  </si>
  <si>
    <t>Pondération de 1 à 3
(Importance)</t>
  </si>
  <si>
    <t>Clavier physique proposé</t>
  </si>
  <si>
    <t>Housse de protection proposée</t>
  </si>
  <si>
    <t>Diversité et qualité des accessoires</t>
  </si>
  <si>
    <t>Mise en place de la housse de protection</t>
  </si>
  <si>
    <t>Temps de la préparation (respect des délais)</t>
  </si>
  <si>
    <t>Formatage et ajout d'une carte mémoire additionnelle</t>
  </si>
  <si>
    <t>Etiquettage des EIM</t>
  </si>
  <si>
    <t>Installation de l'image</t>
  </si>
  <si>
    <t>Activation</t>
  </si>
  <si>
    <t>Finalisation</t>
  </si>
  <si>
    <t>Livraison</t>
  </si>
  <si>
    <t>Pas de préparation proposée</t>
  </si>
  <si>
    <t>Notoriété du prestataire</t>
  </si>
  <si>
    <t>Délais de réparation</t>
  </si>
  <si>
    <t>Procédure de livraison/restitution</t>
  </si>
  <si>
    <t>Ligne téléphonique dédiée</t>
  </si>
  <si>
    <t>Qualité de la gestion des incidents</t>
  </si>
  <si>
    <t>Caractéristiques matérielles</t>
  </si>
  <si>
    <t>Support matériel</t>
  </si>
  <si>
    <t>Accessoires</t>
  </si>
  <si>
    <t>Préparation</t>
  </si>
  <si>
    <t>Total sur 20</t>
  </si>
  <si>
    <t>Classement</t>
  </si>
  <si>
    <t>Synthèse</t>
  </si>
  <si>
    <t>Ministère de l'Éducation nationale, de l'Enseignement supérieur et de la Recherche / Direction du numérique pour l'éducation</t>
  </si>
  <si>
    <t>Annexe B de CARMO : Exemple de grille de choix d’un EIM</t>
  </si>
  <si>
    <t>NB : dans l’exemple ici fourni, la pondération et le caractère éliminatoire des critères ont été positionnés de façon totalement arbitraire et ne reflètent en aucun cas une quelconque orientation ou jugement d’importance du MENESR. De même, la liste des critères retenus est proposée à titre indicatif. Il revient à chaque porteur de projet d’élaborer un système de notation reflétant les besoins et exigences de son projet.</t>
  </si>
  <si>
    <t>éliminé</t>
  </si>
  <si>
    <t>ÉLIMINÉ</t>
  </si>
  <si>
    <t>Note EIM1</t>
  </si>
  <si>
    <t>Commentaire EIM1</t>
  </si>
  <si>
    <t>Note EIM2</t>
  </si>
  <si>
    <t>Commentaire EIM2</t>
  </si>
  <si>
    <t>Note EIM3</t>
  </si>
  <si>
    <t>Commentaire EIM3</t>
  </si>
  <si>
    <t>Note EIM4</t>
  </si>
  <si>
    <t>Commentaire EIM4</t>
  </si>
  <si>
    <t>Ce fichier, évoqué au chapitre "Annexe B" de CARMO, propose un exemple de présentation et d’évaluation de critères pour aider à la décision de choix d’un EIM, en complément des grilles de recommandations / exigences.</t>
  </si>
  <si>
    <t>Note EIM1
(de 0 à 5)</t>
  </si>
  <si>
    <t>Note EIM2
(de 0 à 5)</t>
  </si>
  <si>
    <t>Note EIM3
(de 0 à 5)</t>
  </si>
  <si>
    <t>Note EIM4
(de 0 à 5)</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</si>
</sst>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9">
    <font>
      <sz val="11"/>
      <color theme="1"/>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i/>
      <sz val="11"/>
      <color indexed="8"/>
      <name val="Arial"/>
      <family val="2"/>
    </font>
    <font>
      <sz val="14"/>
      <color indexed="62"/>
      <name val="Arial"/>
      <family val="2"/>
    </font>
    <font>
      <sz val="11"/>
      <color indexed="8"/>
      <name val="Arial"/>
      <family val="2"/>
    </font>
    <font>
      <sz val="12"/>
      <color indexed="8"/>
      <name val="Arial"/>
      <family val="2"/>
    </font>
    <font>
      <sz val="12"/>
      <color indexed="9"/>
      <name val="Arial"/>
      <family val="2"/>
    </font>
    <font>
      <sz val="12"/>
      <color indexed="17"/>
      <name val="Arial"/>
      <family val="2"/>
    </font>
    <font>
      <i/>
      <sz val="12"/>
      <color indexed="8"/>
      <name val="Arial"/>
      <family val="2"/>
    </font>
    <font>
      <b/>
      <sz val="12"/>
      <color indexed="62"/>
      <name val="Arial"/>
      <family val="2"/>
    </font>
    <font>
      <sz val="12"/>
      <color indexed="10"/>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Arial"/>
      <family val="2"/>
    </font>
    <font>
      <sz val="14"/>
      <color theme="4"/>
      <name val="Arial"/>
      <family val="2"/>
    </font>
    <font>
      <sz val="11"/>
      <color theme="1"/>
      <name val="Arial"/>
      <family val="2"/>
    </font>
    <font>
      <sz val="12"/>
      <color theme="1"/>
      <name val="Arial"/>
      <family val="2"/>
    </font>
    <font>
      <sz val="12"/>
      <color theme="0"/>
      <name val="Arial"/>
      <family val="2"/>
    </font>
    <font>
      <sz val="12"/>
      <color rgb="FF006100"/>
      <name val="Arial"/>
      <family val="2"/>
    </font>
    <font>
      <i/>
      <sz val="12"/>
      <color theme="1"/>
      <name val="Arial"/>
      <family val="2"/>
    </font>
    <font>
      <b/>
      <sz val="12"/>
      <color theme="3" tint="0.39998000860214233"/>
      <name val="Arial"/>
      <family val="2"/>
    </font>
    <font>
      <sz val="12"/>
      <color rgb="FFFF0000"/>
      <name val="Arial"/>
      <family val="2"/>
    </font>
    <font>
      <b/>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right style="thin"/>
      <top/>
      <bottom/>
    </border>
    <border>
      <left/>
      <right style="thin"/>
      <top/>
      <bottom/>
    </border>
    <border>
      <left style="thin"/>
      <right/>
      <top style="thin"/>
      <bottom/>
    </border>
    <border>
      <left style="thin"/>
      <right style="thin"/>
      <top style="thin"/>
      <bottom/>
    </border>
    <border>
      <left/>
      <right style="thin"/>
      <top style="thin"/>
      <bottom/>
    </border>
    <border>
      <left style="thin"/>
      <right/>
      <top/>
      <bottom/>
    </border>
    <border>
      <left style="thin"/>
      <right/>
      <top/>
      <bottom style="thin"/>
    </border>
    <border>
      <left style="thin"/>
      <right style="thin"/>
      <top/>
      <bottom style="thin"/>
    </border>
    <border>
      <left/>
      <right style="thin"/>
      <top/>
      <bottom style="thin"/>
    </border>
    <border>
      <left/>
      <right/>
      <top/>
      <bottom style="double"/>
    </border>
    <border>
      <left/>
      <right/>
      <top style="thin"/>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Font="1" applyAlignment="1">
      <alignment/>
    </xf>
    <xf numFmtId="0" fontId="0" fillId="33" borderId="0" xfId="0" applyFill="1" applyAlignment="1">
      <alignment/>
    </xf>
    <xf numFmtId="0" fontId="49" fillId="33" borderId="0" xfId="0" applyFont="1" applyFill="1" applyAlignment="1">
      <alignment/>
    </xf>
    <xf numFmtId="0" fontId="0" fillId="0" borderId="0" xfId="0" applyAlignment="1">
      <alignment wrapText="1"/>
    </xf>
    <xf numFmtId="0" fontId="50" fillId="0" borderId="0" xfId="0" applyFont="1" applyAlignment="1">
      <alignment wrapText="1"/>
    </xf>
    <xf numFmtId="0" fontId="51" fillId="0" borderId="0" xfId="0" applyFont="1" applyAlignment="1">
      <alignment wrapText="1"/>
    </xf>
    <xf numFmtId="0" fontId="51" fillId="0" borderId="0" xfId="0" applyFont="1" applyAlignment="1">
      <alignment horizontal="justify" vertical="center"/>
    </xf>
    <xf numFmtId="0" fontId="52" fillId="33" borderId="0" xfId="0" applyFont="1" applyFill="1" applyAlignment="1">
      <alignment/>
    </xf>
    <xf numFmtId="0" fontId="52" fillId="33" borderId="0" xfId="0" applyFont="1" applyFill="1" applyAlignment="1">
      <alignment horizontal="center" vertical="center"/>
    </xf>
    <xf numFmtId="0" fontId="52" fillId="33" borderId="0" xfId="0" applyFont="1" applyFill="1" applyBorder="1" applyAlignment="1">
      <alignment horizontal="center" vertical="center"/>
    </xf>
    <xf numFmtId="0" fontId="52" fillId="33" borderId="10" xfId="0" applyFont="1" applyFill="1" applyBorder="1" applyAlignment="1">
      <alignment horizontal="center" vertical="center" wrapText="1"/>
    </xf>
    <xf numFmtId="0" fontId="52" fillId="34" borderId="10" xfId="0" applyFont="1" applyFill="1" applyBorder="1" applyAlignment="1">
      <alignment horizontal="center" vertical="center"/>
    </xf>
    <xf numFmtId="0" fontId="52" fillId="34" borderId="11"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1" xfId="0" applyFont="1" applyFill="1" applyBorder="1" applyAlignment="1">
      <alignment horizontal="center" vertical="center"/>
    </xf>
    <xf numFmtId="0" fontId="52" fillId="33" borderId="12" xfId="0" applyFont="1" applyFill="1" applyBorder="1" applyAlignment="1">
      <alignment vertical="center"/>
    </xf>
    <xf numFmtId="0" fontId="52" fillId="33" borderId="10"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14" xfId="0" applyFont="1" applyFill="1" applyBorder="1" applyAlignment="1">
      <alignment horizontal="center" vertical="center"/>
    </xf>
    <xf numFmtId="0" fontId="52" fillId="0" borderId="14" xfId="0" applyFont="1" applyFill="1" applyBorder="1" applyAlignment="1">
      <alignment horizontal="center" vertical="center"/>
    </xf>
    <xf numFmtId="0" fontId="52" fillId="33" borderId="15" xfId="0" applyFont="1" applyFill="1" applyBorder="1" applyAlignment="1">
      <alignment vertical="center"/>
    </xf>
    <xf numFmtId="0" fontId="52" fillId="33" borderId="13" xfId="0" applyFont="1" applyFill="1" applyBorder="1" applyAlignment="1">
      <alignment horizontal="center" vertical="center"/>
    </xf>
    <xf numFmtId="0" fontId="52" fillId="34" borderId="16" xfId="0" applyFont="1" applyFill="1" applyBorder="1" applyAlignment="1">
      <alignment horizontal="center" vertical="center"/>
    </xf>
    <xf numFmtId="0" fontId="52" fillId="34" borderId="17" xfId="0" applyFont="1" applyFill="1" applyBorder="1" applyAlignment="1">
      <alignment horizontal="center" vertical="center"/>
    </xf>
    <xf numFmtId="0" fontId="52" fillId="0" borderId="17" xfId="0" applyFont="1" applyFill="1" applyBorder="1" applyAlignment="1">
      <alignment horizontal="center" vertical="center"/>
    </xf>
    <xf numFmtId="0" fontId="52" fillId="33" borderId="10" xfId="0" applyFont="1" applyFill="1" applyBorder="1" applyAlignment="1">
      <alignment vertical="center"/>
    </xf>
    <xf numFmtId="0" fontId="52" fillId="33" borderId="18" xfId="0" applyFont="1" applyFill="1" applyBorder="1" applyAlignment="1">
      <alignment vertical="center"/>
    </xf>
    <xf numFmtId="0" fontId="52" fillId="33" borderId="19" xfId="0" applyFont="1" applyFill="1" applyBorder="1" applyAlignment="1">
      <alignment vertical="center"/>
    </xf>
    <xf numFmtId="0" fontId="52" fillId="33" borderId="20"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21" xfId="0" applyFont="1" applyFill="1" applyBorder="1" applyAlignment="1">
      <alignment horizontal="center" vertical="center"/>
    </xf>
    <xf numFmtId="0" fontId="52" fillId="0" borderId="21" xfId="0" applyFont="1" applyFill="1" applyBorder="1" applyAlignment="1">
      <alignment horizontal="center" vertical="center"/>
    </xf>
    <xf numFmtId="0" fontId="53" fillId="33" borderId="0" xfId="0" applyFont="1" applyFill="1" applyBorder="1" applyAlignment="1">
      <alignment/>
    </xf>
    <xf numFmtId="0" fontId="52" fillId="33" borderId="22" xfId="0" applyFont="1" applyFill="1" applyBorder="1" applyAlignment="1">
      <alignment/>
    </xf>
    <xf numFmtId="0" fontId="52" fillId="0" borderId="22" xfId="0" applyFont="1" applyFill="1" applyBorder="1" applyAlignment="1">
      <alignment/>
    </xf>
    <xf numFmtId="0" fontId="52" fillId="0" borderId="23" xfId="0" applyFont="1" applyFill="1" applyBorder="1" applyAlignment="1">
      <alignment/>
    </xf>
    <xf numFmtId="0" fontId="2" fillId="34" borderId="0" xfId="48" applyFont="1" applyFill="1" applyAlignment="1">
      <alignment horizontal="center"/>
    </xf>
    <xf numFmtId="0" fontId="2" fillId="0" borderId="0" xfId="48" applyFont="1" applyFill="1" applyAlignment="1">
      <alignment horizontal="center"/>
    </xf>
    <xf numFmtId="164" fontId="2" fillId="34" borderId="0" xfId="0" applyNumberFormat="1" applyFont="1" applyFill="1" applyAlignment="1">
      <alignment horizontal="center"/>
    </xf>
    <xf numFmtId="0" fontId="2" fillId="34"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0" fontId="52" fillId="33" borderId="0" xfId="0" applyFont="1" applyFill="1" applyAlignment="1">
      <alignment vertical="center"/>
    </xf>
    <xf numFmtId="0" fontId="53" fillId="33" borderId="0"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23" xfId="0" applyFont="1" applyFill="1" applyBorder="1" applyAlignment="1">
      <alignment horizontal="center" vertical="center"/>
    </xf>
    <xf numFmtId="0" fontId="54" fillId="34" borderId="0" xfId="48" applyFont="1" applyFill="1" applyAlignment="1">
      <alignment horizontal="center" vertical="center"/>
    </xf>
    <xf numFmtId="0" fontId="2" fillId="34" borderId="0" xfId="48" applyFont="1" applyFill="1" applyAlignment="1">
      <alignment horizontal="center" vertical="center"/>
    </xf>
    <xf numFmtId="0" fontId="2" fillId="0" borderId="0" xfId="48" applyFont="1" applyFill="1" applyAlignment="1">
      <alignment horizontal="center" vertical="center"/>
    </xf>
    <xf numFmtId="164" fontId="52" fillId="34" borderId="0" xfId="0" applyNumberFormat="1" applyFont="1" applyFill="1" applyAlignment="1">
      <alignment horizontal="center" vertical="center"/>
    </xf>
    <xf numFmtId="0" fontId="2" fillId="34" borderId="0" xfId="0" applyFont="1" applyFill="1" applyAlignment="1">
      <alignment horizontal="center" vertical="center"/>
    </xf>
    <xf numFmtId="164" fontId="2" fillId="0" borderId="0" xfId="0" applyNumberFormat="1" applyFont="1" applyFill="1" applyAlignment="1">
      <alignment horizontal="center" vertical="center"/>
    </xf>
    <xf numFmtId="0" fontId="2" fillId="0" borderId="0" xfId="0" applyFont="1" applyFill="1" applyAlignment="1">
      <alignment horizontal="center" vertical="center"/>
    </xf>
    <xf numFmtId="164" fontId="2" fillId="34" borderId="0" xfId="0" applyNumberFormat="1" applyFont="1" applyFill="1" applyAlignment="1">
      <alignment horizontal="center" vertical="center"/>
    </xf>
    <xf numFmtId="0" fontId="55" fillId="33" borderId="0" xfId="0" applyFont="1" applyFill="1" applyAlignment="1">
      <alignment/>
    </xf>
    <xf numFmtId="0" fontId="56" fillId="33" borderId="0" xfId="0" applyFont="1" applyFill="1" applyAlignment="1">
      <alignment horizontal="center" vertical="center" wrapText="1"/>
    </xf>
    <xf numFmtId="0" fontId="52" fillId="33" borderId="11" xfId="0" applyFont="1" applyFill="1" applyBorder="1" applyAlignment="1">
      <alignment horizontal="center" vertical="center"/>
    </xf>
    <xf numFmtId="0" fontId="52" fillId="33" borderId="12" xfId="0" applyFont="1" applyFill="1" applyBorder="1" applyAlignment="1">
      <alignment vertical="center" wrapText="1"/>
    </xf>
    <xf numFmtId="0" fontId="52" fillId="33" borderId="14" xfId="0" applyFont="1" applyFill="1" applyBorder="1" applyAlignment="1">
      <alignment horizontal="center" vertical="center"/>
    </xf>
    <xf numFmtId="0" fontId="52" fillId="33" borderId="15" xfId="0" applyFont="1" applyFill="1" applyBorder="1" applyAlignment="1">
      <alignment vertical="center" wrapText="1"/>
    </xf>
    <xf numFmtId="0" fontId="52" fillId="33" borderId="17" xfId="0" applyFont="1" applyFill="1" applyBorder="1" applyAlignment="1">
      <alignment horizontal="center" vertical="center"/>
    </xf>
    <xf numFmtId="0" fontId="52" fillId="33" borderId="10" xfId="0" applyFont="1" applyFill="1" applyBorder="1" applyAlignment="1">
      <alignment vertical="center" wrapText="1"/>
    </xf>
    <xf numFmtId="0" fontId="52" fillId="33" borderId="0" xfId="0" applyFont="1" applyFill="1" applyAlignment="1">
      <alignment vertical="center" wrapText="1"/>
    </xf>
    <xf numFmtId="0" fontId="2" fillId="33" borderId="0" xfId="48" applyFont="1" applyFill="1" applyAlignment="1">
      <alignment horizontal="center" vertical="center"/>
    </xf>
    <xf numFmtId="0" fontId="57" fillId="33" borderId="0" xfId="48" applyFont="1" applyFill="1" applyAlignment="1">
      <alignment horizontal="center" vertical="center"/>
    </xf>
    <xf numFmtId="0" fontId="54" fillId="33" borderId="0" xfId="48" applyFont="1" applyFill="1" applyAlignment="1">
      <alignment horizontal="center" vertical="center"/>
    </xf>
    <xf numFmtId="0" fontId="52" fillId="34" borderId="0" xfId="0" applyFont="1" applyFill="1" applyAlignment="1">
      <alignment horizontal="center" vertical="center"/>
    </xf>
    <xf numFmtId="164" fontId="52" fillId="33" borderId="0" xfId="0" applyNumberFormat="1" applyFont="1" applyFill="1" applyAlignment="1">
      <alignment horizontal="center" vertical="center"/>
    </xf>
    <xf numFmtId="0" fontId="52" fillId="33" borderId="0" xfId="0" applyFont="1" applyFill="1" applyAlignment="1">
      <alignment wrapText="1"/>
    </xf>
    <xf numFmtId="0" fontId="52" fillId="0" borderId="22" xfId="0" applyFont="1" applyFill="1" applyBorder="1" applyAlignment="1">
      <alignment horizontal="center" vertical="center"/>
    </xf>
    <xf numFmtId="0" fontId="52" fillId="0" borderId="23" xfId="0" applyFont="1" applyFill="1" applyBorder="1" applyAlignment="1">
      <alignment horizontal="center" vertical="center"/>
    </xf>
    <xf numFmtId="0" fontId="58" fillId="33" borderId="12" xfId="0" applyFont="1" applyFill="1" applyBorder="1" applyAlignment="1">
      <alignment/>
    </xf>
    <xf numFmtId="164" fontId="52" fillId="34" borderId="10" xfId="0" applyNumberFormat="1" applyFont="1" applyFill="1" applyBorder="1" applyAlignment="1">
      <alignment horizontal="center" vertical="center"/>
    </xf>
    <xf numFmtId="164" fontId="52" fillId="34" borderId="11" xfId="0" applyNumberFormat="1" applyFont="1" applyFill="1" applyBorder="1" applyAlignment="1">
      <alignment horizontal="center" vertical="center"/>
    </xf>
    <xf numFmtId="164" fontId="52" fillId="33" borderId="10" xfId="0" applyNumberFormat="1" applyFont="1" applyFill="1" applyBorder="1" applyAlignment="1">
      <alignment horizontal="center" vertical="center"/>
    </xf>
    <xf numFmtId="164" fontId="52" fillId="33" borderId="11" xfId="0" applyNumberFormat="1" applyFont="1" applyFill="1" applyBorder="1" applyAlignment="1">
      <alignment horizontal="center" vertical="center"/>
    </xf>
    <xf numFmtId="164" fontId="52" fillId="34" borderId="13" xfId="0" applyNumberFormat="1" applyFont="1" applyFill="1" applyBorder="1" applyAlignment="1">
      <alignment horizontal="center" vertical="center"/>
    </xf>
    <xf numFmtId="164" fontId="52" fillId="34" borderId="14" xfId="0" applyNumberFormat="1" applyFont="1" applyFill="1" applyBorder="1" applyAlignment="1">
      <alignment horizontal="center" vertical="center"/>
    </xf>
    <xf numFmtId="164" fontId="52" fillId="33" borderId="14" xfId="0" applyNumberFormat="1" applyFont="1" applyFill="1" applyBorder="1" applyAlignment="1">
      <alignment horizontal="center" vertical="center"/>
    </xf>
    <xf numFmtId="0" fontId="58" fillId="33" borderId="15" xfId="0" applyFont="1" applyFill="1" applyBorder="1" applyAlignment="1">
      <alignment/>
    </xf>
    <xf numFmtId="164" fontId="52" fillId="34" borderId="16" xfId="0" applyNumberFormat="1" applyFont="1" applyFill="1" applyBorder="1" applyAlignment="1">
      <alignment horizontal="center" vertical="center"/>
    </xf>
    <xf numFmtId="164" fontId="52" fillId="34" borderId="17" xfId="0" applyNumberFormat="1" applyFont="1" applyFill="1" applyBorder="1" applyAlignment="1">
      <alignment horizontal="center" vertical="center"/>
    </xf>
    <xf numFmtId="164" fontId="52" fillId="33" borderId="17" xfId="0" applyNumberFormat="1" applyFont="1" applyFill="1" applyBorder="1" applyAlignment="1">
      <alignment horizontal="center" vertical="center"/>
    </xf>
    <xf numFmtId="164" fontId="57" fillId="33" borderId="10" xfId="0" applyNumberFormat="1" applyFont="1" applyFill="1" applyBorder="1" applyAlignment="1">
      <alignment horizontal="center" vertical="center"/>
    </xf>
    <xf numFmtId="0" fontId="52" fillId="33" borderId="0" xfId="0" applyFont="1" applyFill="1" applyBorder="1" applyAlignment="1">
      <alignment/>
    </xf>
    <xf numFmtId="0" fontId="52" fillId="33" borderId="23" xfId="0" applyFont="1" applyFill="1" applyBorder="1" applyAlignment="1">
      <alignment/>
    </xf>
    <xf numFmtId="164" fontId="2" fillId="34" borderId="0" xfId="48" applyNumberFormat="1" applyFont="1" applyFill="1" applyAlignment="1">
      <alignment horizontal="center"/>
    </xf>
    <xf numFmtId="164" fontId="2" fillId="33" borderId="0" xfId="48" applyNumberFormat="1" applyFont="1" applyFill="1" applyAlignment="1">
      <alignment horizontal="center"/>
    </xf>
    <xf numFmtId="164" fontId="57" fillId="33" borderId="0" xfId="48" applyNumberFormat="1" applyFont="1" applyFill="1" applyAlignment="1">
      <alignment horizontal="center"/>
    </xf>
    <xf numFmtId="164" fontId="54" fillId="33" borderId="0" xfId="48" applyNumberFormat="1" applyFont="1" applyFill="1" applyAlignment="1">
      <alignment/>
    </xf>
    <xf numFmtId="0" fontId="58" fillId="34" borderId="0" xfId="0" applyFont="1" applyFill="1" applyAlignment="1">
      <alignment horizontal="center"/>
    </xf>
    <xf numFmtId="0" fontId="58" fillId="33" borderId="0" xfId="0" applyFont="1" applyFill="1" applyAlignment="1">
      <alignment horizontal="center"/>
    </xf>
    <xf numFmtId="0" fontId="52" fillId="34" borderId="10" xfId="0" applyFont="1" applyFill="1" applyBorder="1" applyAlignment="1">
      <alignment horizontal="center" vertical="center" wrapText="1"/>
    </xf>
    <xf numFmtId="0" fontId="52" fillId="34" borderId="11"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0" fillId="33" borderId="0" xfId="0" applyFill="1" applyAlignment="1">
      <alignment wrapText="1"/>
    </xf>
    <xf numFmtId="0" fontId="52" fillId="33" borderId="16" xfId="0" applyFont="1" applyFill="1" applyBorder="1" applyAlignment="1">
      <alignment horizontal="center" vertical="center" wrapText="1"/>
    </xf>
    <xf numFmtId="0" fontId="52" fillId="0" borderId="13" xfId="0" applyFont="1" applyBorder="1" applyAlignment="1">
      <alignment horizontal="center" vertical="center" wrapText="1"/>
    </xf>
    <xf numFmtId="0" fontId="52" fillId="0" borderId="2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971550</xdr:colOff>
      <xdr:row>0</xdr:row>
      <xdr:rowOff>142875</xdr:rowOff>
    </xdr:from>
    <xdr:to>
      <xdr:col>0</xdr:col>
      <xdr:colOff>2028825</xdr:colOff>
      <xdr:row>0</xdr:row>
      <xdr:rowOff>1685925</xdr:rowOff>
    </xdr:to>
    <xdr:pic>
      <xdr:nvPicPr>
        <xdr:cNvPr id="1" name="Image 1"/>
        <xdr:cNvPicPr preferRelativeResize="1">
          <a:picLocks noChangeAspect="1"/>
        </xdr:cNvPicPr>
      </xdr:nvPicPr>
      <xdr:blipFill>
        <a:blip r:embed="rId1"/>
        <a:stretch>
          <a:fillRect/>
        </a:stretch>
      </xdr:blipFill>
      <xdr:spPr>
        <a:xfrm>
          <a:off x="971550" y="142875"/>
          <a:ext cx="1057275" cy="1543050"/>
        </a:xfrm>
        <a:prstGeom prst="rect">
          <a:avLst/>
        </a:prstGeom>
        <a:noFill/>
        <a:ln w="9525" cmpd="sng">
          <a:noFill/>
        </a:ln>
      </xdr:spPr>
    </xdr:pic>
    <xdr:clientData/>
  </xdr:twoCellAnchor>
  <xdr:twoCellAnchor editAs="oneCell">
    <xdr:from>
      <xdr:col>0</xdr:col>
      <xdr:colOff>2847975</xdr:colOff>
      <xdr:row>0</xdr:row>
      <xdr:rowOff>390525</xdr:rowOff>
    </xdr:from>
    <xdr:to>
      <xdr:col>0</xdr:col>
      <xdr:colOff>5248275</xdr:colOff>
      <xdr:row>0</xdr:row>
      <xdr:rowOff>1343025</xdr:rowOff>
    </xdr:to>
    <xdr:pic>
      <xdr:nvPicPr>
        <xdr:cNvPr id="2" name="Image 2"/>
        <xdr:cNvPicPr preferRelativeResize="1">
          <a:picLocks noChangeAspect="1"/>
        </xdr:cNvPicPr>
      </xdr:nvPicPr>
      <xdr:blipFill>
        <a:blip r:embed="rId2"/>
        <a:stretch>
          <a:fillRect/>
        </a:stretch>
      </xdr:blipFill>
      <xdr:spPr>
        <a:xfrm>
          <a:off x="2847975" y="390525"/>
          <a:ext cx="24003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6:A10"/>
  <sheetViews>
    <sheetView showGridLines="0" tabSelected="1" zoomScalePageLayoutView="0" workbookViewId="0" topLeftCell="A1">
      <selection activeCell="A10" sqref="A10"/>
    </sheetView>
  </sheetViews>
  <sheetFormatPr defaultColWidth="9.140625" defaultRowHeight="15"/>
  <cols>
    <col min="1" max="1" width="95.28125" style="3" customWidth="1"/>
  </cols>
  <sheetData>
    <row r="1" ht="136.5" customHeight="1"/>
    <row r="6" ht="18">
      <c r="A6" s="4" t="s">
        <v>39</v>
      </c>
    </row>
    <row r="8" ht="43.5">
      <c r="A8" s="5" t="s">
        <v>51</v>
      </c>
    </row>
    <row r="9" ht="15">
      <c r="A9" s="5"/>
    </row>
    <row r="10" ht="71.25">
      <c r="A10" s="6" t="s">
        <v>40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zoomScalePageLayoutView="0" workbookViewId="0" topLeftCell="A1">
      <selection activeCell="E14" sqref="E14"/>
    </sheetView>
  </sheetViews>
  <sheetFormatPr defaultColWidth="9.140625" defaultRowHeight="15"/>
  <cols>
    <col min="1" max="1" width="36.8515625" style="7" customWidth="1"/>
    <col min="2" max="2" width="15.42187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37</v>
      </c>
      <c r="B1" s="10" t="s">
        <v>13</v>
      </c>
      <c r="C1" s="92" t="s">
        <v>43</v>
      </c>
      <c r="D1" s="93" t="s">
        <v>44</v>
      </c>
      <c r="E1" s="10" t="s">
        <v>45</v>
      </c>
      <c r="F1" s="94" t="s">
        <v>46</v>
      </c>
      <c r="G1" s="92" t="s">
        <v>47</v>
      </c>
      <c r="H1" s="93" t="s">
        <v>48</v>
      </c>
      <c r="I1" s="10" t="s">
        <v>49</v>
      </c>
      <c r="J1" s="94" t="s">
        <v>50</v>
      </c>
    </row>
    <row r="2" spans="1:10" ht="15.75">
      <c r="A2" s="71" t="s">
        <v>31</v>
      </c>
      <c r="B2" s="16">
        <v>2</v>
      </c>
      <c r="C2" s="72">
        <f>'Caractéristiques matérielles'!C16</f>
        <v>8.428571428571429</v>
      </c>
      <c r="D2" s="73"/>
      <c r="E2" s="74">
        <f>'Caractéristiques matérielles'!E16</f>
        <v>7.285714285714286</v>
      </c>
      <c r="F2" s="75"/>
      <c r="G2" s="72">
        <f>'Caractéristiques matérielles'!G16</f>
        <v>9.571428571428571</v>
      </c>
      <c r="H2" s="73"/>
      <c r="I2" s="74">
        <f>'Caractéristiques matérielles'!I16</f>
        <v>15.714285714285714</v>
      </c>
      <c r="J2" s="74"/>
    </row>
    <row r="3" spans="1:10" ht="15.75">
      <c r="A3" s="71" t="s">
        <v>32</v>
      </c>
      <c r="B3" s="16">
        <v>1</v>
      </c>
      <c r="C3" s="76">
        <f>'Support matériel'!C9</f>
        <v>10.181818181818182</v>
      </c>
      <c r="D3" s="77"/>
      <c r="E3" s="74">
        <f>'Support matériel'!E9</f>
        <v>10.181818181818182</v>
      </c>
      <c r="F3" s="78"/>
      <c r="G3" s="76">
        <f>'Support matériel'!G9</f>
        <v>12</v>
      </c>
      <c r="H3" s="77"/>
      <c r="I3" s="74">
        <f>'Support matériel'!I9</f>
        <v>12.727272727272727</v>
      </c>
      <c r="J3" s="74"/>
    </row>
    <row r="4" spans="1:10" ht="15.75">
      <c r="A4" s="79" t="s">
        <v>33</v>
      </c>
      <c r="B4" s="21">
        <v>2</v>
      </c>
      <c r="C4" s="80">
        <f>Accessoires!C7</f>
        <v>8</v>
      </c>
      <c r="D4" s="81"/>
      <c r="E4" s="74">
        <f>Accessoires!E7</f>
        <v>12.8</v>
      </c>
      <c r="F4" s="82"/>
      <c r="G4" s="80">
        <f>Accessoires!G7</f>
        <v>12</v>
      </c>
      <c r="H4" s="81"/>
      <c r="I4" s="74">
        <f>Accessoires!I7</f>
        <v>12</v>
      </c>
      <c r="J4" s="74"/>
    </row>
    <row r="5" spans="1:10" ht="15.75">
      <c r="A5" s="71" t="s">
        <v>34</v>
      </c>
      <c r="B5" s="16">
        <v>3</v>
      </c>
      <c r="C5" s="72">
        <f>Préparation!C12</f>
        <v>9.904761904761905</v>
      </c>
      <c r="D5" s="73"/>
      <c r="E5" s="74">
        <f>Préparation!E12</f>
        <v>8.761904761904763</v>
      </c>
      <c r="F5" s="75"/>
      <c r="G5" s="72">
        <f>Préparation!G12</f>
        <v>8.19047619047619</v>
      </c>
      <c r="H5" s="73"/>
      <c r="I5" s="83">
        <f>Préparation!I12</f>
        <v>0</v>
      </c>
      <c r="J5" s="74"/>
    </row>
    <row r="6" spans="2:10" ht="15.75" thickBot="1">
      <c r="B6" s="84"/>
      <c r="C6" s="33"/>
      <c r="D6" s="33"/>
      <c r="E6" s="34"/>
      <c r="F6" s="34"/>
      <c r="G6" s="33"/>
      <c r="H6" s="33"/>
      <c r="I6" s="33"/>
      <c r="J6" s="85"/>
    </row>
    <row r="7" spans="2:10" ht="15.75" thickTop="1">
      <c r="B7" s="7" t="s">
        <v>12</v>
      </c>
      <c r="C7" s="86">
        <f>SUMPRODUCT($B$2:$B$5,C2:C5)</f>
        <v>72.75324675324676</v>
      </c>
      <c r="D7" s="86"/>
      <c r="E7" s="87">
        <f>SUMPRODUCT($B$2:$B$5,E2:E5)</f>
        <v>76.63896103896104</v>
      </c>
      <c r="F7" s="87"/>
      <c r="G7" s="86">
        <f>SUMPRODUCT($B$2:$B$5,G2:G5)</f>
        <v>79.71428571428571</v>
      </c>
      <c r="H7" s="86"/>
      <c r="I7" s="88" t="s">
        <v>41</v>
      </c>
      <c r="J7" s="89"/>
    </row>
    <row r="8" spans="2:9" ht="15.75">
      <c r="B8" s="7" t="s">
        <v>36</v>
      </c>
      <c r="C8" s="90">
        <v>2</v>
      </c>
      <c r="D8" s="90"/>
      <c r="E8" s="91">
        <v>3</v>
      </c>
      <c r="F8" s="91"/>
      <c r="G8" s="90">
        <v>1</v>
      </c>
      <c r="H8" s="90"/>
      <c r="I8" s="91" t="s">
        <v>42</v>
      </c>
    </row>
    <row r="10" ht="15">
      <c r="A10" s="54" t="s">
        <v>38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K19"/>
  <sheetViews>
    <sheetView showGridLines="0" zoomScalePageLayoutView="0" workbookViewId="0" topLeftCell="A1">
      <selection activeCell="E1" sqref="E1:E16384"/>
    </sheetView>
  </sheetViews>
  <sheetFormatPr defaultColWidth="9.140625" defaultRowHeight="15"/>
  <cols>
    <col min="1" max="1" width="36.8515625" style="1" customWidth="1"/>
    <col min="2" max="2" width="15.421875" style="1" customWidth="1"/>
    <col min="3" max="3" width="13.421875" style="1" customWidth="1"/>
    <col min="4" max="4" width="20.57421875" style="1" customWidth="1"/>
    <col min="5" max="5" width="13.421875" style="1" customWidth="1"/>
    <col min="6" max="6" width="20.57421875" style="1" customWidth="1"/>
    <col min="7" max="7" width="13.421875" style="1" customWidth="1"/>
    <col min="8" max="8" width="20.57421875" style="1" customWidth="1"/>
    <col min="9" max="9" width="13.421875" style="1" customWidth="1"/>
    <col min="10" max="10" width="20.57421875" style="1" customWidth="1"/>
    <col min="11" max="16384" width="9.140625" style="1" customWidth="1"/>
  </cols>
  <sheetData>
    <row r="1" spans="1:11" s="97" customFormat="1" ht="45">
      <c r="A1" s="55" t="s">
        <v>31</v>
      </c>
      <c r="B1" s="10" t="s">
        <v>13</v>
      </c>
      <c r="C1" s="92" t="s">
        <v>52</v>
      </c>
      <c r="D1" s="93" t="s">
        <v>44</v>
      </c>
      <c r="E1" s="95" t="s">
        <v>53</v>
      </c>
      <c r="F1" s="96" t="s">
        <v>46</v>
      </c>
      <c r="G1" s="92" t="s">
        <v>54</v>
      </c>
      <c r="H1" s="93" t="s">
        <v>48</v>
      </c>
      <c r="I1" s="95" t="s">
        <v>55</v>
      </c>
      <c r="J1" s="96" t="s">
        <v>50</v>
      </c>
      <c r="K1" s="68"/>
    </row>
    <row r="2" spans="1:11" ht="15.75">
      <c r="A2" s="15" t="s">
        <v>0</v>
      </c>
      <c r="B2" s="16">
        <v>2</v>
      </c>
      <c r="C2" s="11">
        <v>0</v>
      </c>
      <c r="D2" s="12"/>
      <c r="E2" s="13">
        <v>1</v>
      </c>
      <c r="F2" s="14"/>
      <c r="G2" s="11">
        <v>1</v>
      </c>
      <c r="H2" s="12"/>
      <c r="I2" s="13">
        <v>5</v>
      </c>
      <c r="J2" s="13"/>
      <c r="K2" s="7"/>
    </row>
    <row r="3" spans="1:11" ht="15.75">
      <c r="A3" s="15" t="s">
        <v>9</v>
      </c>
      <c r="B3" s="16">
        <v>1</v>
      </c>
      <c r="C3" s="17">
        <v>2</v>
      </c>
      <c r="D3" s="18"/>
      <c r="E3" s="13">
        <v>4</v>
      </c>
      <c r="F3" s="19"/>
      <c r="G3" s="11">
        <v>5</v>
      </c>
      <c r="H3" s="18"/>
      <c r="I3" s="13">
        <v>3</v>
      </c>
      <c r="J3" s="13"/>
      <c r="K3" s="7"/>
    </row>
    <row r="4" spans="1:11" ht="15.75">
      <c r="A4" s="20" t="s">
        <v>4</v>
      </c>
      <c r="B4" s="21">
        <v>2</v>
      </c>
      <c r="C4" s="22">
        <v>4</v>
      </c>
      <c r="D4" s="23"/>
      <c r="E4" s="13">
        <v>5</v>
      </c>
      <c r="F4" s="24"/>
      <c r="G4" s="11">
        <v>4</v>
      </c>
      <c r="H4" s="23"/>
      <c r="I4" s="13">
        <v>1</v>
      </c>
      <c r="J4" s="13"/>
      <c r="K4" s="7"/>
    </row>
    <row r="5" spans="1:11" ht="15.75">
      <c r="A5" s="15" t="s">
        <v>1</v>
      </c>
      <c r="B5" s="16">
        <v>2</v>
      </c>
      <c r="C5" s="11">
        <v>1</v>
      </c>
      <c r="D5" s="12"/>
      <c r="E5" s="13">
        <v>3</v>
      </c>
      <c r="F5" s="14"/>
      <c r="G5" s="11">
        <v>0</v>
      </c>
      <c r="H5" s="12"/>
      <c r="I5" s="13">
        <v>5</v>
      </c>
      <c r="J5" s="13"/>
      <c r="K5" s="7"/>
    </row>
    <row r="6" spans="1:11" ht="15.75">
      <c r="A6" s="25" t="s">
        <v>2</v>
      </c>
      <c r="B6" s="16">
        <v>3</v>
      </c>
      <c r="C6" s="11">
        <v>4</v>
      </c>
      <c r="D6" s="12"/>
      <c r="E6" s="13">
        <v>0</v>
      </c>
      <c r="F6" s="14"/>
      <c r="G6" s="11">
        <v>3</v>
      </c>
      <c r="H6" s="12"/>
      <c r="I6" s="13">
        <v>3</v>
      </c>
      <c r="J6" s="13"/>
      <c r="K6" s="7"/>
    </row>
    <row r="7" spans="1:11" ht="15.75">
      <c r="A7" s="15" t="s">
        <v>3</v>
      </c>
      <c r="B7" s="16">
        <v>3</v>
      </c>
      <c r="C7" s="11">
        <v>3</v>
      </c>
      <c r="D7" s="12"/>
      <c r="E7" s="13">
        <v>1</v>
      </c>
      <c r="F7" s="14"/>
      <c r="G7" s="11">
        <v>2</v>
      </c>
      <c r="H7" s="12"/>
      <c r="I7" s="13">
        <v>5</v>
      </c>
      <c r="J7" s="13"/>
      <c r="K7" s="7"/>
    </row>
    <row r="8" spans="1:11" ht="15.75">
      <c r="A8" s="15" t="s">
        <v>5</v>
      </c>
      <c r="B8" s="16">
        <v>2</v>
      </c>
      <c r="C8" s="11">
        <v>3</v>
      </c>
      <c r="D8" s="12"/>
      <c r="E8" s="13">
        <v>5</v>
      </c>
      <c r="F8" s="14"/>
      <c r="G8" s="11">
        <v>3</v>
      </c>
      <c r="H8" s="12"/>
      <c r="I8" s="13">
        <v>5</v>
      </c>
      <c r="J8" s="13"/>
      <c r="K8" s="7"/>
    </row>
    <row r="9" spans="1:11" ht="15.75">
      <c r="A9" s="15" t="s">
        <v>6</v>
      </c>
      <c r="B9" s="16">
        <v>3</v>
      </c>
      <c r="C9" s="11">
        <v>2</v>
      </c>
      <c r="D9" s="12"/>
      <c r="E9" s="13">
        <v>2</v>
      </c>
      <c r="F9" s="14"/>
      <c r="G9" s="11">
        <v>1</v>
      </c>
      <c r="H9" s="12"/>
      <c r="I9" s="13">
        <v>3</v>
      </c>
      <c r="J9" s="13"/>
      <c r="K9" s="7"/>
    </row>
    <row r="10" spans="1:11" ht="15.75">
      <c r="A10" s="26" t="s">
        <v>7</v>
      </c>
      <c r="B10" s="21">
        <v>3</v>
      </c>
      <c r="C10" s="17">
        <v>1</v>
      </c>
      <c r="D10" s="18"/>
      <c r="E10" s="13">
        <v>2</v>
      </c>
      <c r="F10" s="19"/>
      <c r="G10" s="11">
        <v>4</v>
      </c>
      <c r="H10" s="18"/>
      <c r="I10" s="13">
        <v>5</v>
      </c>
      <c r="J10" s="13"/>
      <c r="K10" s="7"/>
    </row>
    <row r="11" spans="1:11" ht="15.75">
      <c r="A11" s="15" t="s">
        <v>8</v>
      </c>
      <c r="B11" s="16">
        <v>3</v>
      </c>
      <c r="C11" s="11">
        <v>1</v>
      </c>
      <c r="D11" s="12"/>
      <c r="E11" s="13">
        <v>0</v>
      </c>
      <c r="F11" s="14"/>
      <c r="G11" s="11">
        <v>2</v>
      </c>
      <c r="H11" s="12"/>
      <c r="I11" s="13">
        <v>3</v>
      </c>
      <c r="J11" s="13"/>
      <c r="K11" s="7"/>
    </row>
    <row r="12" spans="1:11" ht="15.75">
      <c r="A12" s="15" t="s">
        <v>10</v>
      </c>
      <c r="B12" s="16">
        <v>2</v>
      </c>
      <c r="C12" s="11">
        <v>2</v>
      </c>
      <c r="D12" s="12"/>
      <c r="E12" s="13">
        <v>0</v>
      </c>
      <c r="F12" s="14"/>
      <c r="G12" s="11">
        <v>1</v>
      </c>
      <c r="H12" s="12"/>
      <c r="I12" s="13">
        <v>4</v>
      </c>
      <c r="J12" s="13"/>
      <c r="K12" s="7"/>
    </row>
    <row r="13" spans="1:11" ht="15.75">
      <c r="A13" s="27" t="s">
        <v>11</v>
      </c>
      <c r="B13" s="28">
        <v>2</v>
      </c>
      <c r="C13" s="29">
        <v>2</v>
      </c>
      <c r="D13" s="30"/>
      <c r="E13" s="13">
        <v>2</v>
      </c>
      <c r="F13" s="31"/>
      <c r="G13" s="11">
        <v>4</v>
      </c>
      <c r="H13" s="30"/>
      <c r="I13" s="13">
        <v>5</v>
      </c>
      <c r="J13" s="13"/>
      <c r="K13" s="7"/>
    </row>
    <row r="14" spans="1:11" ht="16.5" thickBot="1">
      <c r="A14" s="7"/>
      <c r="B14" s="32">
        <f>SUM(B2:B13)</f>
        <v>28</v>
      </c>
      <c r="C14" s="33"/>
      <c r="D14" s="33"/>
      <c r="E14" s="34"/>
      <c r="F14" s="34"/>
      <c r="G14" s="33"/>
      <c r="H14" s="33"/>
      <c r="I14" s="34"/>
      <c r="J14" s="35"/>
      <c r="K14" s="7"/>
    </row>
    <row r="15" spans="1:11" ht="16.5" thickTop="1">
      <c r="A15" s="7"/>
      <c r="B15" s="7" t="s">
        <v>12</v>
      </c>
      <c r="C15" s="36">
        <f>SUMPRODUCT($B$2:$B$13,C2:C13)</f>
        <v>59</v>
      </c>
      <c r="D15" s="36"/>
      <c r="E15" s="37">
        <f>SUMPRODUCT($B$2:$B$13,E2:E13)</f>
        <v>51</v>
      </c>
      <c r="F15" s="37"/>
      <c r="G15" s="36">
        <f>SUMPRODUCT($B$2:$B$13,G2:G13)</f>
        <v>67</v>
      </c>
      <c r="H15" s="36"/>
      <c r="I15" s="37">
        <f>SUMPRODUCT($B$2:$B$13,I2:I13)</f>
        <v>110</v>
      </c>
      <c r="J15" s="37"/>
      <c r="K15" s="7"/>
    </row>
    <row r="16" spans="1:11" ht="15.75">
      <c r="A16" s="7"/>
      <c r="B16" s="7" t="s">
        <v>35</v>
      </c>
      <c r="C16" s="38">
        <f>C15*20/(5*$B$14)</f>
        <v>8.428571428571429</v>
      </c>
      <c r="D16" s="39"/>
      <c r="E16" s="40">
        <f>E15*20/(5*$B$14)</f>
        <v>7.285714285714286</v>
      </c>
      <c r="F16" s="41"/>
      <c r="G16" s="38">
        <f>G15*20/(5*$B$14)</f>
        <v>9.571428571428571</v>
      </c>
      <c r="H16" s="39"/>
      <c r="I16" s="40">
        <f>I15*20/(5*$B$14)</f>
        <v>15.714285714285714</v>
      </c>
      <c r="J16" s="41"/>
      <c r="K16" s="7"/>
    </row>
    <row r="17" spans="1:11" ht="15.75">
      <c r="A17" s="7"/>
      <c r="B17" s="7"/>
      <c r="C17" s="38"/>
      <c r="D17" s="39"/>
      <c r="E17" s="40"/>
      <c r="F17" s="41"/>
      <c r="G17" s="38"/>
      <c r="H17" s="39"/>
      <c r="I17" s="40"/>
      <c r="J17" s="41"/>
      <c r="K17" s="7"/>
    </row>
    <row r="18" spans="1:11" ht="15.75">
      <c r="A18" s="7"/>
      <c r="B18" s="7"/>
      <c r="C18" s="7"/>
      <c r="D18" s="7"/>
      <c r="E18" s="7"/>
      <c r="F18" s="7"/>
      <c r="G18" s="7"/>
      <c r="H18" s="7"/>
      <c r="I18" s="7"/>
      <c r="J18" s="7"/>
      <c r="K18" s="7"/>
    </row>
    <row r="19" ht="15">
      <c r="A19" s="2" t="s">
        <v>38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12"/>
  <sheetViews>
    <sheetView showGridLines="0" zoomScalePageLayoutView="0" workbookViewId="0" topLeftCell="A1">
      <selection activeCell="A1" sqref="A1:J9"/>
    </sheetView>
  </sheetViews>
  <sheetFormatPr defaultColWidth="9.140625" defaultRowHeight="15"/>
  <cols>
    <col min="1" max="1" width="36.8515625" style="7" bestFit="1" customWidth="1"/>
    <col min="2" max="2" width="15.42187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32</v>
      </c>
      <c r="B1" s="10" t="s">
        <v>13</v>
      </c>
      <c r="C1" s="92" t="s">
        <v>52</v>
      </c>
      <c r="D1" s="93" t="s">
        <v>44</v>
      </c>
      <c r="E1" s="95" t="s">
        <v>53</v>
      </c>
      <c r="F1" s="96" t="s">
        <v>46</v>
      </c>
      <c r="G1" s="92" t="s">
        <v>54</v>
      </c>
      <c r="H1" s="93" t="s">
        <v>48</v>
      </c>
      <c r="I1" s="95" t="s">
        <v>55</v>
      </c>
      <c r="J1" s="96" t="s">
        <v>50</v>
      </c>
    </row>
    <row r="2" spans="1:10" ht="15">
      <c r="A2" s="15" t="s">
        <v>26</v>
      </c>
      <c r="B2" s="16">
        <v>1</v>
      </c>
      <c r="C2" s="11">
        <v>0</v>
      </c>
      <c r="D2" s="12"/>
      <c r="E2" s="13">
        <v>0</v>
      </c>
      <c r="F2" s="14"/>
      <c r="G2" s="11">
        <v>1</v>
      </c>
      <c r="H2" s="12"/>
      <c r="I2" s="13">
        <v>5</v>
      </c>
      <c r="J2" s="13"/>
    </row>
    <row r="3" spans="1:10" ht="15">
      <c r="A3" s="15" t="s">
        <v>27</v>
      </c>
      <c r="B3" s="16">
        <v>3</v>
      </c>
      <c r="C3" s="17">
        <v>2</v>
      </c>
      <c r="D3" s="18"/>
      <c r="E3" s="13">
        <v>4</v>
      </c>
      <c r="F3" s="19"/>
      <c r="G3" s="11">
        <v>5</v>
      </c>
      <c r="H3" s="18"/>
      <c r="I3" s="13">
        <v>3</v>
      </c>
      <c r="J3" s="13"/>
    </row>
    <row r="4" spans="1:10" ht="15">
      <c r="A4" s="20" t="s">
        <v>28</v>
      </c>
      <c r="B4" s="21">
        <v>2</v>
      </c>
      <c r="C4" s="22">
        <v>4</v>
      </c>
      <c r="D4" s="23"/>
      <c r="E4" s="13">
        <v>5</v>
      </c>
      <c r="F4" s="24"/>
      <c r="G4" s="11">
        <v>4</v>
      </c>
      <c r="H4" s="23"/>
      <c r="I4" s="13">
        <v>1</v>
      </c>
      <c r="J4" s="13"/>
    </row>
    <row r="5" spans="1:10" ht="15">
      <c r="A5" s="15" t="s">
        <v>29</v>
      </c>
      <c r="B5" s="16">
        <v>2</v>
      </c>
      <c r="C5" s="11">
        <v>1</v>
      </c>
      <c r="D5" s="12"/>
      <c r="E5" s="13">
        <v>3</v>
      </c>
      <c r="F5" s="14"/>
      <c r="G5" s="11">
        <v>0</v>
      </c>
      <c r="H5" s="12"/>
      <c r="I5" s="13">
        <v>5</v>
      </c>
      <c r="J5" s="13"/>
    </row>
    <row r="6" spans="1:10" ht="15">
      <c r="A6" s="25" t="s">
        <v>30</v>
      </c>
      <c r="B6" s="16">
        <v>3</v>
      </c>
      <c r="C6" s="11">
        <v>4</v>
      </c>
      <c r="D6" s="12"/>
      <c r="E6" s="13">
        <v>0</v>
      </c>
      <c r="F6" s="14"/>
      <c r="G6" s="11">
        <v>3</v>
      </c>
      <c r="H6" s="12"/>
      <c r="I6" s="13">
        <v>3</v>
      </c>
      <c r="J6" s="13"/>
    </row>
    <row r="7" spans="1:10" ht="15.75" thickBot="1">
      <c r="A7" s="42"/>
      <c r="B7" s="43">
        <f>SUM(B2:B6)</f>
        <v>11</v>
      </c>
      <c r="C7" s="44"/>
      <c r="D7" s="44"/>
      <c r="E7" s="44"/>
      <c r="F7" s="44"/>
      <c r="G7" s="44"/>
      <c r="H7" s="44"/>
      <c r="I7" s="44"/>
      <c r="J7" s="45"/>
    </row>
    <row r="8" spans="1:10" ht="15.75" thickTop="1">
      <c r="A8" s="42"/>
      <c r="B8" s="8" t="s">
        <v>12</v>
      </c>
      <c r="C8" s="46">
        <f>SUMPRODUCT($B$2:$B$6,C2:C6)</f>
        <v>28</v>
      </c>
      <c r="D8" s="47"/>
      <c r="E8" s="48">
        <f>SUMPRODUCT($B$2:$B$6,E2:E6)</f>
        <v>28</v>
      </c>
      <c r="F8" s="48"/>
      <c r="G8" s="47">
        <f>SUMPRODUCT($B$2:$B$6,G2:G6)</f>
        <v>33</v>
      </c>
      <c r="H8" s="47"/>
      <c r="I8" s="48">
        <f>SUMPRODUCT($B$2:$B$6,I2:I6)</f>
        <v>35</v>
      </c>
      <c r="J8" s="48"/>
    </row>
    <row r="9" spans="1:10" ht="15">
      <c r="A9" s="42"/>
      <c r="B9" s="8" t="s">
        <v>35</v>
      </c>
      <c r="C9" s="49">
        <f>C8*20/(5*$B$7)</f>
        <v>10.181818181818182</v>
      </c>
      <c r="D9" s="50"/>
      <c r="E9" s="51">
        <f>E8*20/(5*$B$7)</f>
        <v>10.181818181818182</v>
      </c>
      <c r="F9" s="52"/>
      <c r="G9" s="53">
        <f>G8*20/(5*$B$7)</f>
        <v>12</v>
      </c>
      <c r="H9" s="50"/>
      <c r="I9" s="51">
        <f>I8*20/(5*$B$7)</f>
        <v>12.727272727272727</v>
      </c>
      <c r="J9" s="52"/>
    </row>
    <row r="10" spans="1:10" ht="15">
      <c r="A10" s="42"/>
      <c r="B10" s="8"/>
      <c r="C10" s="8"/>
      <c r="D10" s="8"/>
      <c r="E10" s="8"/>
      <c r="F10" s="8"/>
      <c r="G10" s="8"/>
      <c r="H10" s="8"/>
      <c r="I10" s="8"/>
      <c r="J10" s="8"/>
    </row>
    <row r="11" spans="1:10" ht="15">
      <c r="A11" s="54" t="s">
        <v>38</v>
      </c>
      <c r="B11" s="8"/>
      <c r="C11" s="8"/>
      <c r="D11" s="8"/>
      <c r="E11" s="8"/>
      <c r="F11" s="8"/>
      <c r="G11" s="8"/>
      <c r="H11" s="8"/>
      <c r="I11" s="8"/>
      <c r="J11" s="8"/>
    </row>
    <row r="12" spans="1:10" ht="15">
      <c r="A12" s="42"/>
      <c r="B12" s="8"/>
      <c r="C12" s="8"/>
      <c r="D12" s="8"/>
      <c r="E12" s="8"/>
      <c r="F12" s="8"/>
      <c r="G12" s="8"/>
      <c r="H12" s="8"/>
      <c r="I12" s="8"/>
      <c r="J12" s="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J11"/>
  <sheetViews>
    <sheetView zoomScalePageLayoutView="0" workbookViewId="0" topLeftCell="A1">
      <selection activeCell="A1" sqref="A1:J8"/>
    </sheetView>
  </sheetViews>
  <sheetFormatPr defaultColWidth="9.140625" defaultRowHeight="15"/>
  <cols>
    <col min="1" max="1" width="36.8515625" style="7" bestFit="1" customWidth="1"/>
    <col min="2" max="2" width="14.14062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33</v>
      </c>
      <c r="B1" s="10" t="s">
        <v>13</v>
      </c>
      <c r="C1" s="92" t="s">
        <v>52</v>
      </c>
      <c r="D1" s="93" t="s">
        <v>44</v>
      </c>
      <c r="E1" s="10" t="s">
        <v>53</v>
      </c>
      <c r="F1" s="94" t="s">
        <v>46</v>
      </c>
      <c r="G1" s="92" t="s">
        <v>54</v>
      </c>
      <c r="H1" s="93" t="s">
        <v>48</v>
      </c>
      <c r="I1" s="10" t="s">
        <v>55</v>
      </c>
      <c r="J1" s="94" t="s">
        <v>50</v>
      </c>
    </row>
    <row r="2" spans="1:10" ht="15">
      <c r="A2" s="15" t="s">
        <v>14</v>
      </c>
      <c r="B2" s="16">
        <v>2</v>
      </c>
      <c r="C2" s="11">
        <v>0</v>
      </c>
      <c r="D2" s="12"/>
      <c r="E2" s="16">
        <v>1</v>
      </c>
      <c r="F2" s="56"/>
      <c r="G2" s="11">
        <v>1</v>
      </c>
      <c r="H2" s="12"/>
      <c r="I2" s="16">
        <v>5</v>
      </c>
      <c r="J2" s="16"/>
    </row>
    <row r="3" spans="1:10" ht="15">
      <c r="A3" s="25" t="s">
        <v>15</v>
      </c>
      <c r="B3" s="16">
        <v>1</v>
      </c>
      <c r="C3" s="17">
        <v>2</v>
      </c>
      <c r="D3" s="18"/>
      <c r="E3" s="16">
        <v>4</v>
      </c>
      <c r="F3" s="58"/>
      <c r="G3" s="11">
        <v>5</v>
      </c>
      <c r="H3" s="18"/>
      <c r="I3" s="16">
        <v>3</v>
      </c>
      <c r="J3" s="16"/>
    </row>
    <row r="4" spans="1:10" ht="15">
      <c r="A4" s="25" t="s">
        <v>16</v>
      </c>
      <c r="B4" s="16">
        <v>2</v>
      </c>
      <c r="C4" s="11">
        <v>4</v>
      </c>
      <c r="D4" s="11"/>
      <c r="E4" s="16">
        <v>5</v>
      </c>
      <c r="F4" s="16"/>
      <c r="G4" s="11">
        <v>4</v>
      </c>
      <c r="H4" s="11"/>
      <c r="I4" s="16">
        <v>1</v>
      </c>
      <c r="J4" s="16"/>
    </row>
    <row r="5" spans="1:10" ht="15.75" thickBot="1">
      <c r="A5" s="42"/>
      <c r="B5" s="43">
        <f>SUM(B2:B4)</f>
        <v>5</v>
      </c>
      <c r="C5" s="44"/>
      <c r="D5" s="44"/>
      <c r="E5" s="44"/>
      <c r="F5" s="44"/>
      <c r="G5" s="44"/>
      <c r="H5" s="44"/>
      <c r="I5" s="69"/>
      <c r="J5" s="70"/>
    </row>
    <row r="6" spans="1:10" ht="15.75" thickTop="1">
      <c r="A6" s="42"/>
      <c r="B6" s="8" t="s">
        <v>12</v>
      </c>
      <c r="C6" s="46">
        <f>SUMPRODUCT($B$2:$B$4,C2:C4)</f>
        <v>10</v>
      </c>
      <c r="D6" s="46"/>
      <c r="E6" s="65">
        <f>SUMPRODUCT($B$2:$B$4,E2:E4)</f>
        <v>16</v>
      </c>
      <c r="F6" s="65"/>
      <c r="G6" s="46">
        <f>SUMPRODUCT($B$2:$B$4,G2:G4)</f>
        <v>15</v>
      </c>
      <c r="H6" s="46"/>
      <c r="I6" s="65">
        <f>SUMPRODUCT($B$2:$B$4,I2:I4)</f>
        <v>15</v>
      </c>
      <c r="J6" s="65"/>
    </row>
    <row r="7" spans="1:10" ht="15">
      <c r="A7" s="42"/>
      <c r="B7" s="8" t="s">
        <v>35</v>
      </c>
      <c r="C7" s="49">
        <f>C6*20/(5*$B$5)</f>
        <v>8</v>
      </c>
      <c r="D7" s="66"/>
      <c r="E7" s="67">
        <f>E6*20/(5*$B$5)</f>
        <v>12.8</v>
      </c>
      <c r="F7" s="8"/>
      <c r="G7" s="49">
        <f>G6*20/(5*$B$5)</f>
        <v>12</v>
      </c>
      <c r="H7" s="66"/>
      <c r="I7" s="67">
        <f>I6*20/(5*$B$5)</f>
        <v>12</v>
      </c>
      <c r="J7" s="8"/>
    </row>
    <row r="8" spans="1:10" ht="15">
      <c r="A8" s="42"/>
      <c r="B8" s="8"/>
      <c r="C8" s="8"/>
      <c r="D8" s="8"/>
      <c r="E8" s="8"/>
      <c r="F8" s="8"/>
      <c r="G8" s="8"/>
      <c r="H8" s="8"/>
      <c r="I8" s="8"/>
      <c r="J8" s="8"/>
    </row>
    <row r="9" spans="1:10" ht="15">
      <c r="A9" s="54" t="s">
        <v>38</v>
      </c>
      <c r="B9" s="8"/>
      <c r="C9" s="8"/>
      <c r="D9" s="8"/>
      <c r="E9" s="8"/>
      <c r="F9" s="8"/>
      <c r="G9" s="8"/>
      <c r="H9" s="8"/>
      <c r="I9" s="8"/>
      <c r="J9" s="8"/>
    </row>
    <row r="10" spans="1:10" ht="15">
      <c r="A10" s="42"/>
      <c r="B10" s="8"/>
      <c r="C10" s="8"/>
      <c r="D10" s="8"/>
      <c r="E10" s="8"/>
      <c r="F10" s="8"/>
      <c r="G10" s="8"/>
      <c r="H10" s="8"/>
      <c r="I10" s="8"/>
      <c r="J10" s="8"/>
    </row>
    <row r="11" spans="1:10" ht="15">
      <c r="A11" s="42"/>
      <c r="B11" s="8"/>
      <c r="C11" s="8"/>
      <c r="D11" s="8"/>
      <c r="E11" s="8"/>
      <c r="F11" s="8"/>
      <c r="G11" s="8"/>
      <c r="H11" s="8"/>
      <c r="I11" s="8"/>
      <c r="J11" s="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J14"/>
  <sheetViews>
    <sheetView zoomScalePageLayoutView="0" workbookViewId="0" topLeftCell="A1">
      <selection activeCell="A1" sqref="A1:J12"/>
    </sheetView>
  </sheetViews>
  <sheetFormatPr defaultColWidth="9.140625" defaultRowHeight="15"/>
  <cols>
    <col min="1" max="1" width="36.8515625" style="68" customWidth="1"/>
    <col min="2" max="2" width="14.140625" style="7" customWidth="1"/>
    <col min="3" max="3" width="13.421875" style="7" customWidth="1"/>
    <col min="4" max="4" width="20.57421875" style="7" customWidth="1"/>
    <col min="5" max="5" width="13.421875" style="7" customWidth="1"/>
    <col min="6" max="6" width="20.57421875" style="7" customWidth="1"/>
    <col min="7" max="7" width="13.421875" style="7" customWidth="1"/>
    <col min="8" max="8" width="20.57421875" style="7" customWidth="1"/>
    <col min="9" max="9" width="13.421875" style="7" customWidth="1"/>
    <col min="10" max="10" width="20.57421875" style="7" customWidth="1"/>
    <col min="11" max="16384" width="9.140625" style="7" customWidth="1"/>
  </cols>
  <sheetData>
    <row r="1" spans="1:10" s="68" customFormat="1" ht="45">
      <c r="A1" s="55" t="s">
        <v>34</v>
      </c>
      <c r="B1" s="10" t="s">
        <v>13</v>
      </c>
      <c r="C1" s="92" t="s">
        <v>52</v>
      </c>
      <c r="D1" s="93" t="s">
        <v>44</v>
      </c>
      <c r="E1" s="10" t="s">
        <v>53</v>
      </c>
      <c r="F1" s="94" t="s">
        <v>46</v>
      </c>
      <c r="G1" s="92" t="s">
        <v>54</v>
      </c>
      <c r="H1" s="93" t="s">
        <v>48</v>
      </c>
      <c r="I1" s="10" t="s">
        <v>55</v>
      </c>
      <c r="J1" s="94" t="s">
        <v>50</v>
      </c>
    </row>
    <row r="2" spans="1:10" ht="30" customHeight="1">
      <c r="A2" s="57" t="s">
        <v>17</v>
      </c>
      <c r="B2" s="16">
        <v>2</v>
      </c>
      <c r="C2" s="11">
        <v>0</v>
      </c>
      <c r="D2" s="12"/>
      <c r="E2" s="16">
        <v>1</v>
      </c>
      <c r="F2" s="56"/>
      <c r="G2" s="11">
        <v>1</v>
      </c>
      <c r="H2" s="12"/>
      <c r="I2" s="16">
        <v>0</v>
      </c>
      <c r="J2" s="98" t="s">
        <v>25</v>
      </c>
    </row>
    <row r="3" spans="1:10" ht="30">
      <c r="A3" s="57" t="s">
        <v>18</v>
      </c>
      <c r="B3" s="16">
        <v>1</v>
      </c>
      <c r="C3" s="17">
        <v>2</v>
      </c>
      <c r="D3" s="18"/>
      <c r="E3" s="16">
        <v>4</v>
      </c>
      <c r="F3" s="58"/>
      <c r="G3" s="17">
        <v>5</v>
      </c>
      <c r="H3" s="18"/>
      <c r="I3" s="16">
        <v>0</v>
      </c>
      <c r="J3" s="99"/>
    </row>
    <row r="4" spans="1:10" ht="30">
      <c r="A4" s="59" t="s">
        <v>19</v>
      </c>
      <c r="B4" s="21">
        <v>2</v>
      </c>
      <c r="C4" s="22">
        <v>4</v>
      </c>
      <c r="D4" s="23"/>
      <c r="E4" s="16">
        <v>5</v>
      </c>
      <c r="F4" s="60"/>
      <c r="G4" s="22">
        <v>4</v>
      </c>
      <c r="H4" s="23"/>
      <c r="I4" s="16">
        <v>0</v>
      </c>
      <c r="J4" s="99"/>
    </row>
    <row r="5" spans="1:10" ht="15">
      <c r="A5" s="57" t="s">
        <v>20</v>
      </c>
      <c r="B5" s="16">
        <v>3</v>
      </c>
      <c r="C5" s="11">
        <v>1</v>
      </c>
      <c r="D5" s="12"/>
      <c r="E5" s="16">
        <v>3</v>
      </c>
      <c r="F5" s="56"/>
      <c r="G5" s="11">
        <v>0</v>
      </c>
      <c r="H5" s="12"/>
      <c r="I5" s="16">
        <v>0</v>
      </c>
      <c r="J5" s="99"/>
    </row>
    <row r="6" spans="1:10" ht="15">
      <c r="A6" s="61" t="s">
        <v>21</v>
      </c>
      <c r="B6" s="16">
        <v>3</v>
      </c>
      <c r="C6" s="11">
        <v>4</v>
      </c>
      <c r="D6" s="12"/>
      <c r="E6" s="16">
        <v>0</v>
      </c>
      <c r="F6" s="56"/>
      <c r="G6" s="11">
        <v>3</v>
      </c>
      <c r="H6" s="12"/>
      <c r="I6" s="16">
        <v>0</v>
      </c>
      <c r="J6" s="99"/>
    </row>
    <row r="7" spans="1:10" ht="15">
      <c r="A7" s="57" t="s">
        <v>22</v>
      </c>
      <c r="B7" s="16">
        <v>5</v>
      </c>
      <c r="C7" s="11">
        <v>3</v>
      </c>
      <c r="D7" s="12"/>
      <c r="E7" s="16">
        <v>1</v>
      </c>
      <c r="F7" s="56"/>
      <c r="G7" s="11">
        <v>2</v>
      </c>
      <c r="H7" s="12"/>
      <c r="I7" s="16">
        <v>0</v>
      </c>
      <c r="J7" s="99"/>
    </row>
    <row r="8" spans="1:10" ht="15">
      <c r="A8" s="57" t="s">
        <v>23</v>
      </c>
      <c r="B8" s="16">
        <v>2</v>
      </c>
      <c r="C8" s="11">
        <v>3</v>
      </c>
      <c r="D8" s="12"/>
      <c r="E8" s="16">
        <v>5</v>
      </c>
      <c r="F8" s="56"/>
      <c r="G8" s="11">
        <v>3</v>
      </c>
      <c r="H8" s="12"/>
      <c r="I8" s="16">
        <v>0</v>
      </c>
      <c r="J8" s="99"/>
    </row>
    <row r="9" spans="1:10" ht="15">
      <c r="A9" s="57" t="s">
        <v>24</v>
      </c>
      <c r="B9" s="16">
        <v>3</v>
      </c>
      <c r="C9" s="11">
        <v>2</v>
      </c>
      <c r="D9" s="12"/>
      <c r="E9" s="16">
        <v>2</v>
      </c>
      <c r="F9" s="56"/>
      <c r="G9" s="11">
        <v>1</v>
      </c>
      <c r="H9" s="12"/>
      <c r="I9" s="16">
        <v>0</v>
      </c>
      <c r="J9" s="100"/>
    </row>
    <row r="10" spans="1:10" ht="15.75" thickBot="1">
      <c r="A10" s="62"/>
      <c r="B10" s="9">
        <f>SUM(B2:B9)</f>
        <v>21</v>
      </c>
      <c r="C10" s="44"/>
      <c r="D10" s="44"/>
      <c r="E10" s="44"/>
      <c r="F10" s="44"/>
      <c r="G10" s="44"/>
      <c r="H10" s="44"/>
      <c r="I10" s="44"/>
      <c r="J10" s="45"/>
    </row>
    <row r="11" spans="1:10" ht="15.75" thickTop="1">
      <c r="A11" s="62"/>
      <c r="B11" s="8" t="s">
        <v>12</v>
      </c>
      <c r="C11" s="47">
        <f>SUMPRODUCT($B$2:$B$9,C2:C9)</f>
        <v>52</v>
      </c>
      <c r="D11" s="47"/>
      <c r="E11" s="63">
        <f>SUMPRODUCT($B$2:$B$9,E2:E9)</f>
        <v>46</v>
      </c>
      <c r="F11" s="63"/>
      <c r="G11" s="47">
        <f>SUMPRODUCT($B$2:$B$9,G2:G9)</f>
        <v>43</v>
      </c>
      <c r="H11" s="47"/>
      <c r="I11" s="64" t="s">
        <v>41</v>
      </c>
      <c r="J11" s="65"/>
    </row>
    <row r="12" spans="1:10" ht="15">
      <c r="A12" s="62"/>
      <c r="B12" s="8" t="s">
        <v>35</v>
      </c>
      <c r="C12" s="49">
        <f>C11*20/(5*$B$10)</f>
        <v>9.904761904761905</v>
      </c>
      <c r="D12" s="66"/>
      <c r="E12" s="67">
        <f>E11*20/(5*$B$10)</f>
        <v>8.761904761904763</v>
      </c>
      <c r="F12" s="8"/>
      <c r="G12" s="49">
        <f>G11*20/(5*$B$10)</f>
        <v>8.19047619047619</v>
      </c>
      <c r="H12" s="66"/>
      <c r="I12" s="8">
        <v>0</v>
      </c>
      <c r="J12" s="8"/>
    </row>
    <row r="13" spans="1:10" ht="15">
      <c r="A13" s="62"/>
      <c r="B13" s="8"/>
      <c r="C13" s="8"/>
      <c r="D13" s="8"/>
      <c r="E13" s="8"/>
      <c r="F13" s="8"/>
      <c r="G13" s="8"/>
      <c r="H13" s="8"/>
      <c r="I13" s="8"/>
      <c r="J13" s="8"/>
    </row>
    <row r="14" ht="15">
      <c r="A14" s="54" t="s">
        <v>38</v>
      </c>
    </row>
  </sheetData>
  <sheetProtection/>
  <mergeCells count="1">
    <mergeCell ref="J2:J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2016-06-30T09:47:59Z</dcterms:modified>
  <cp:category/>
  <cp:version/>
  <cp:contentType/>
  <cp:contentStatus/>
</cp:coreProperties>
</file>