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/Users/louf/Documents/Enseignement/Communications/Technologie/PlateForme_6axes/Ressources_Eduscol/Nomenclature/"/>
    </mc:Choice>
  </mc:AlternateContent>
  <bookViews>
    <workbookView xWindow="15020" yWindow="1080" windowWidth="16500" windowHeight="16380" tabRatio="500"/>
  </bookViews>
  <sheets>
    <sheet name="Type 1" sheetId="1" r:id="rId1"/>
    <sheet name="Cout impression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2" l="1"/>
  <c r="E9" i="2"/>
  <c r="E8" i="2"/>
  <c r="E7" i="2"/>
  <c r="E6" i="2"/>
  <c r="E5" i="2"/>
  <c r="E4" i="2"/>
  <c r="E3" i="2"/>
  <c r="E2" i="2"/>
  <c r="E24" i="1"/>
  <c r="E2" i="1"/>
  <c r="E3" i="1"/>
  <c r="E4" i="1"/>
  <c r="E5" i="1"/>
  <c r="E6" i="1"/>
  <c r="E7" i="1"/>
  <c r="E8" i="1"/>
  <c r="E9" i="1"/>
  <c r="E10" i="1"/>
  <c r="E11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E20" i="1"/>
  <c r="E21" i="1"/>
  <c r="E22" i="1"/>
  <c r="E23" i="1"/>
  <c r="E25" i="1"/>
</calcChain>
</file>

<file path=xl/sharedStrings.xml><?xml version="1.0" encoding="utf-8"?>
<sst xmlns="http://schemas.openxmlformats.org/spreadsheetml/2006/main" count="66" uniqueCount="46">
  <si>
    <t xml:space="preserve"> Impression 3D       </t>
  </si>
  <si>
    <t xml:space="preserve"> Rotule CCS-10       </t>
  </si>
  <si>
    <t>Référence</t>
  </si>
  <si>
    <t xml:space="preserve"> Description</t>
  </si>
  <si>
    <t>Quantité</t>
  </si>
  <si>
    <t>Coût Unitaire</t>
  </si>
  <si>
    <t>Coût</t>
  </si>
  <si>
    <t>Hexagone_Inf</t>
  </si>
  <si>
    <t>Bras_Inf</t>
  </si>
  <si>
    <t xml:space="preserve"> Impression 3D</t>
  </si>
  <si>
    <t xml:space="preserve">Vérin          </t>
  </si>
  <si>
    <t xml:space="preserve">Hexagone_Sup   </t>
  </si>
  <si>
    <t>Bras_Sup</t>
  </si>
  <si>
    <t>Driver_Moteur</t>
  </si>
  <si>
    <t>L298</t>
  </si>
  <si>
    <t xml:space="preserve">Arduino </t>
  </si>
  <si>
    <t>Mega 2560</t>
  </si>
  <si>
    <t>Alimentation</t>
  </si>
  <si>
    <t>12V 5A</t>
  </si>
  <si>
    <t xml:space="preserve"> Actionneur Lineaire Actuonix L16-P 12V 140mm</t>
  </si>
  <si>
    <t>Boite de 100</t>
  </si>
  <si>
    <t>Boite de 200</t>
  </si>
  <si>
    <t>Boite de 500</t>
  </si>
  <si>
    <t>Gaine thermorétractable</t>
  </si>
  <si>
    <t>M/F pas de 2.54mm</t>
  </si>
  <si>
    <t>Lot de connecteurs</t>
  </si>
  <si>
    <t>Total</t>
  </si>
  <si>
    <t>Pièce</t>
  </si>
  <si>
    <t>Longueur(m)</t>
  </si>
  <si>
    <t>Masse</t>
  </si>
  <si>
    <t>Temps</t>
  </si>
  <si>
    <t>Cout</t>
  </si>
  <si>
    <t>Cout/kg</t>
  </si>
  <si>
    <t xml:space="preserve">Support_Rotule_Haut  </t>
  </si>
  <si>
    <t xml:space="preserve">Agrandisseur         </t>
  </si>
  <si>
    <t xml:space="preserve">Adaptateur_Haut    </t>
  </si>
  <si>
    <t xml:space="preserve">Adaptateur_Bas       </t>
  </si>
  <si>
    <t xml:space="preserve">Support_Rotule_Bas   </t>
  </si>
  <si>
    <t xml:space="preserve">Rotule_Radiale  </t>
  </si>
  <si>
    <t xml:space="preserve">CHC M4 x L20          </t>
  </si>
  <si>
    <t xml:space="preserve">CHC M4 x L25           </t>
  </si>
  <si>
    <t xml:space="preserve">Ecrous M4            </t>
  </si>
  <si>
    <t xml:space="preserve">Rondelle M4          </t>
  </si>
  <si>
    <t xml:space="preserve">CHC M5 x L20         </t>
  </si>
  <si>
    <t xml:space="preserve">CHC M5 x L35           </t>
  </si>
  <si>
    <t xml:space="preserve">Ecrous M5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</si>
</sst>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10" sqref="D10"/>
    </sheetView>
  </sheetViews>
  <sheetFormatPr baseColWidth="10" defaultRowHeight="16" x14ac:dyDescent="0.2"/>
  <cols>
    <col min="2" max="2" width="21.83203125" customWidth="1"/>
    <col min="3" max="3" width="39.83203125" customWidth="1"/>
    <col min="4" max="4" width="12" customWidth="1"/>
  </cols>
  <sheetData>
    <row r="1" spans="1:5" x14ac:dyDescent="0.2">
      <c r="A1" s="1" t="s">
        <v>4</v>
      </c>
      <c r="B1" s="1" t="s">
        <v>2</v>
      </c>
      <c r="C1" s="1" t="s">
        <v>3</v>
      </c>
      <c r="D1" s="1" t="s">
        <v>5</v>
      </c>
      <c r="E1" s="1" t="s">
        <v>6</v>
      </c>
    </row>
    <row r="2" spans="1:5" x14ac:dyDescent="0.2">
      <c r="A2">
        <v>1</v>
      </c>
      <c r="B2" t="s">
        <v>7</v>
      </c>
      <c r="C2" t="s">
        <v>9</v>
      </c>
      <c r="D2">
        <v>8.75</v>
      </c>
      <c r="E2">
        <f t="shared" ref="E2:E24" si="0">A2*D2</f>
        <v>8.75</v>
      </c>
    </row>
    <row r="3" spans="1:5" x14ac:dyDescent="0.2">
      <c r="A3">
        <v>3</v>
      </c>
      <c r="B3" t="s">
        <v>8</v>
      </c>
      <c r="C3" t="s">
        <v>9</v>
      </c>
      <c r="D3">
        <v>4.5</v>
      </c>
      <c r="E3">
        <f t="shared" si="0"/>
        <v>13.5</v>
      </c>
    </row>
    <row r="4" spans="1:5" x14ac:dyDescent="0.2">
      <c r="A4">
        <v>3</v>
      </c>
      <c r="B4" t="s">
        <v>37</v>
      </c>
      <c r="C4" t="s">
        <v>0</v>
      </c>
      <c r="D4">
        <v>1.35</v>
      </c>
      <c r="E4">
        <f t="shared" si="0"/>
        <v>4.0500000000000007</v>
      </c>
    </row>
    <row r="5" spans="1:5" x14ac:dyDescent="0.2">
      <c r="A5">
        <v>12</v>
      </c>
      <c r="B5" t="s">
        <v>38</v>
      </c>
      <c r="C5" t="s">
        <v>1</v>
      </c>
      <c r="D5">
        <v>11</v>
      </c>
      <c r="E5">
        <f t="shared" si="0"/>
        <v>132</v>
      </c>
    </row>
    <row r="6" spans="1:5" x14ac:dyDescent="0.2">
      <c r="A6">
        <v>6</v>
      </c>
      <c r="B6" t="s">
        <v>36</v>
      </c>
      <c r="C6" t="s">
        <v>0</v>
      </c>
      <c r="D6">
        <v>0.2</v>
      </c>
      <c r="E6">
        <f t="shared" si="0"/>
        <v>1.2000000000000002</v>
      </c>
    </row>
    <row r="7" spans="1:5" x14ac:dyDescent="0.2">
      <c r="A7">
        <v>6</v>
      </c>
      <c r="B7" t="s">
        <v>10</v>
      </c>
      <c r="C7" t="s">
        <v>19</v>
      </c>
      <c r="D7">
        <v>80</v>
      </c>
      <c r="E7">
        <f>A7*D7</f>
        <v>480</v>
      </c>
    </row>
    <row r="8" spans="1:5" x14ac:dyDescent="0.2">
      <c r="A8">
        <v>6</v>
      </c>
      <c r="B8" t="s">
        <v>35</v>
      </c>
      <c r="C8" t="s">
        <v>0</v>
      </c>
      <c r="D8">
        <v>7.4999999999999997E-2</v>
      </c>
      <c r="E8">
        <f t="shared" si="0"/>
        <v>0.44999999999999996</v>
      </c>
    </row>
    <row r="9" spans="1:5" x14ac:dyDescent="0.2">
      <c r="A9">
        <v>12</v>
      </c>
      <c r="B9" t="s">
        <v>34</v>
      </c>
      <c r="C9" t="s">
        <v>0</v>
      </c>
      <c r="D9">
        <v>2.5000000000000001E-2</v>
      </c>
      <c r="E9">
        <f t="shared" si="0"/>
        <v>0.30000000000000004</v>
      </c>
    </row>
    <row r="10" spans="1:5" x14ac:dyDescent="0.2">
      <c r="A10">
        <v>3</v>
      </c>
      <c r="B10" t="s">
        <v>33</v>
      </c>
      <c r="C10" t="s">
        <v>0</v>
      </c>
      <c r="D10">
        <v>1.2</v>
      </c>
      <c r="E10">
        <f t="shared" si="0"/>
        <v>3.5999999999999996</v>
      </c>
    </row>
    <row r="11" spans="1:5" x14ac:dyDescent="0.2">
      <c r="A11">
        <v>1</v>
      </c>
      <c r="B11" t="s">
        <v>11</v>
      </c>
      <c r="C11" t="s">
        <v>9</v>
      </c>
      <c r="D11">
        <v>3.35</v>
      </c>
      <c r="E11">
        <f t="shared" si="0"/>
        <v>3.35</v>
      </c>
    </row>
    <row r="12" spans="1:5" x14ac:dyDescent="0.2">
      <c r="A12">
        <v>3</v>
      </c>
      <c r="B12" t="s">
        <v>12</v>
      </c>
      <c r="C12" t="s">
        <v>9</v>
      </c>
      <c r="D12">
        <v>3.45</v>
      </c>
      <c r="E12">
        <f t="shared" si="0"/>
        <v>10.350000000000001</v>
      </c>
    </row>
    <row r="13" spans="1:5" x14ac:dyDescent="0.2">
      <c r="A13">
        <v>6</v>
      </c>
      <c r="B13" t="s">
        <v>39</v>
      </c>
      <c r="C13" t="s">
        <v>21</v>
      </c>
      <c r="D13">
        <f>15/200</f>
        <v>7.4999999999999997E-2</v>
      </c>
      <c r="E13">
        <f t="shared" si="0"/>
        <v>0.44999999999999996</v>
      </c>
    </row>
    <row r="14" spans="1:5" x14ac:dyDescent="0.2">
      <c r="A14">
        <v>6</v>
      </c>
      <c r="B14" t="s">
        <v>40</v>
      </c>
      <c r="C14" t="s">
        <v>21</v>
      </c>
      <c r="D14">
        <f>15/200</f>
        <v>7.4999999999999997E-2</v>
      </c>
      <c r="E14">
        <f t="shared" si="0"/>
        <v>0.44999999999999996</v>
      </c>
    </row>
    <row r="15" spans="1:5" x14ac:dyDescent="0.2">
      <c r="A15">
        <v>12</v>
      </c>
      <c r="B15" t="s">
        <v>41</v>
      </c>
      <c r="C15" t="s">
        <v>22</v>
      </c>
      <c r="D15">
        <f>3/500</f>
        <v>6.0000000000000001E-3</v>
      </c>
      <c r="E15">
        <f t="shared" si="0"/>
        <v>7.2000000000000008E-2</v>
      </c>
    </row>
    <row r="16" spans="1:5" x14ac:dyDescent="0.2">
      <c r="A16">
        <v>12</v>
      </c>
      <c r="B16" t="s">
        <v>42</v>
      </c>
      <c r="C16" t="s">
        <v>21</v>
      </c>
      <c r="D16">
        <f>3/200</f>
        <v>1.4999999999999999E-2</v>
      </c>
      <c r="E16">
        <f t="shared" si="0"/>
        <v>0.18</v>
      </c>
    </row>
    <row r="17" spans="1:5" x14ac:dyDescent="0.2">
      <c r="A17">
        <v>18</v>
      </c>
      <c r="B17" t="s">
        <v>43</v>
      </c>
      <c r="C17" t="s">
        <v>21</v>
      </c>
      <c r="D17">
        <f>15/200</f>
        <v>7.4999999999999997E-2</v>
      </c>
      <c r="E17">
        <f t="shared" si="0"/>
        <v>1.3499999999999999</v>
      </c>
    </row>
    <row r="18" spans="1:5" x14ac:dyDescent="0.2">
      <c r="A18">
        <v>24</v>
      </c>
      <c r="B18" t="s">
        <v>44</v>
      </c>
      <c r="C18" t="s">
        <v>20</v>
      </c>
      <c r="D18">
        <f>9/100</f>
        <v>0.09</v>
      </c>
      <c r="E18">
        <f t="shared" si="0"/>
        <v>2.16</v>
      </c>
    </row>
    <row r="19" spans="1:5" x14ac:dyDescent="0.2">
      <c r="A19">
        <v>42</v>
      </c>
      <c r="B19" t="s">
        <v>45</v>
      </c>
      <c r="C19" t="s">
        <v>22</v>
      </c>
      <c r="D19">
        <f>3/500</f>
        <v>6.0000000000000001E-3</v>
      </c>
      <c r="E19">
        <f t="shared" si="0"/>
        <v>0.252</v>
      </c>
    </row>
    <row r="20" spans="1:5" x14ac:dyDescent="0.2">
      <c r="A20">
        <v>3</v>
      </c>
      <c r="B20" t="s">
        <v>13</v>
      </c>
      <c r="C20" t="s">
        <v>14</v>
      </c>
      <c r="D20">
        <v>8</v>
      </c>
      <c r="E20">
        <f t="shared" si="0"/>
        <v>24</v>
      </c>
    </row>
    <row r="21" spans="1:5" x14ac:dyDescent="0.2">
      <c r="A21">
        <v>1</v>
      </c>
      <c r="B21" t="s">
        <v>15</v>
      </c>
      <c r="C21" t="s">
        <v>16</v>
      </c>
      <c r="D21">
        <v>40</v>
      </c>
      <c r="E21">
        <f t="shared" si="0"/>
        <v>40</v>
      </c>
    </row>
    <row r="22" spans="1:5" x14ac:dyDescent="0.2">
      <c r="A22">
        <v>1</v>
      </c>
      <c r="B22" t="s">
        <v>17</v>
      </c>
      <c r="C22" t="s">
        <v>18</v>
      </c>
      <c r="D22">
        <v>30</v>
      </c>
      <c r="E22">
        <f t="shared" si="0"/>
        <v>30</v>
      </c>
    </row>
    <row r="23" spans="1:5" x14ac:dyDescent="0.2">
      <c r="A23">
        <v>1</v>
      </c>
      <c r="B23" t="s">
        <v>25</v>
      </c>
      <c r="C23" t="s">
        <v>24</v>
      </c>
      <c r="D23">
        <v>20</v>
      </c>
      <c r="E23">
        <f t="shared" si="0"/>
        <v>20</v>
      </c>
    </row>
    <row r="24" spans="1:5" x14ac:dyDescent="0.2">
      <c r="A24">
        <v>1</v>
      </c>
      <c r="B24" t="s">
        <v>23</v>
      </c>
      <c r="D24">
        <v>20</v>
      </c>
      <c r="E24">
        <f t="shared" si="0"/>
        <v>20</v>
      </c>
    </row>
    <row r="25" spans="1:5" x14ac:dyDescent="0.2">
      <c r="D25" s="1" t="s">
        <v>26</v>
      </c>
      <c r="E25" s="1">
        <f>SUM(E2:E24)</f>
        <v>796.46400000000006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12" sqref="C12"/>
    </sheetView>
  </sheetViews>
  <sheetFormatPr baseColWidth="10" defaultRowHeight="16" x14ac:dyDescent="0.2"/>
  <cols>
    <col min="1" max="1" width="19.83203125" customWidth="1"/>
  </cols>
  <sheetData>
    <row r="1" spans="1:7" x14ac:dyDescent="0.2">
      <c r="A1" t="s">
        <v>27</v>
      </c>
      <c r="B1" t="s">
        <v>28</v>
      </c>
      <c r="C1" t="s">
        <v>29</v>
      </c>
      <c r="D1" t="s">
        <v>30</v>
      </c>
      <c r="E1" t="s">
        <v>31</v>
      </c>
      <c r="G1" t="s">
        <v>32</v>
      </c>
    </row>
    <row r="2" spans="1:7" x14ac:dyDescent="0.2">
      <c r="A2" t="s">
        <v>7</v>
      </c>
      <c r="B2">
        <v>148</v>
      </c>
      <c r="C2">
        <v>350</v>
      </c>
      <c r="D2">
        <v>34</v>
      </c>
      <c r="E2">
        <f>$G$2*C2/1000</f>
        <v>8.75</v>
      </c>
      <c r="G2">
        <v>25</v>
      </c>
    </row>
    <row r="3" spans="1:7" x14ac:dyDescent="0.2">
      <c r="A3" t="s">
        <v>8</v>
      </c>
      <c r="B3">
        <v>76</v>
      </c>
      <c r="C3">
        <v>180</v>
      </c>
      <c r="D3">
        <v>24</v>
      </c>
      <c r="E3">
        <f t="shared" ref="E3:E10" si="0">$G$2*C3/1000</f>
        <v>4.5</v>
      </c>
    </row>
    <row r="4" spans="1:7" x14ac:dyDescent="0.2">
      <c r="A4" t="s">
        <v>37</v>
      </c>
      <c r="B4">
        <v>22</v>
      </c>
      <c r="C4">
        <v>54</v>
      </c>
      <c r="D4">
        <v>8</v>
      </c>
      <c r="E4">
        <f t="shared" si="0"/>
        <v>1.35</v>
      </c>
    </row>
    <row r="5" spans="1:7" x14ac:dyDescent="0.2">
      <c r="A5" t="s">
        <v>36</v>
      </c>
      <c r="B5">
        <v>4</v>
      </c>
      <c r="C5">
        <v>8</v>
      </c>
      <c r="D5">
        <v>1.5</v>
      </c>
      <c r="E5">
        <f t="shared" si="0"/>
        <v>0.2</v>
      </c>
    </row>
    <row r="6" spans="1:7" x14ac:dyDescent="0.2">
      <c r="A6" t="s">
        <v>35</v>
      </c>
      <c r="B6">
        <v>2</v>
      </c>
      <c r="C6">
        <v>3</v>
      </c>
      <c r="D6">
        <v>0.75</v>
      </c>
      <c r="E6">
        <f t="shared" si="0"/>
        <v>7.4999999999999997E-2</v>
      </c>
    </row>
    <row r="7" spans="1:7" x14ac:dyDescent="0.2">
      <c r="A7" t="s">
        <v>34</v>
      </c>
      <c r="B7">
        <v>1</v>
      </c>
      <c r="C7">
        <v>1</v>
      </c>
      <c r="D7">
        <v>0.25</v>
      </c>
      <c r="E7">
        <f t="shared" si="0"/>
        <v>2.5000000000000001E-2</v>
      </c>
    </row>
    <row r="8" spans="1:7" x14ac:dyDescent="0.2">
      <c r="A8" t="s">
        <v>33</v>
      </c>
      <c r="B8">
        <v>20</v>
      </c>
      <c r="C8">
        <v>48</v>
      </c>
      <c r="D8">
        <v>7</v>
      </c>
      <c r="E8">
        <f t="shared" si="0"/>
        <v>1.2</v>
      </c>
    </row>
    <row r="9" spans="1:7" x14ac:dyDescent="0.2">
      <c r="A9" t="s">
        <v>11</v>
      </c>
      <c r="B9">
        <v>56</v>
      </c>
      <c r="C9">
        <v>134</v>
      </c>
      <c r="D9">
        <v>18</v>
      </c>
      <c r="E9">
        <f t="shared" si="0"/>
        <v>3.35</v>
      </c>
    </row>
    <row r="10" spans="1:7" x14ac:dyDescent="0.2">
      <c r="A10" t="s">
        <v>12</v>
      </c>
      <c r="B10">
        <v>58</v>
      </c>
      <c r="C10">
        <v>138</v>
      </c>
      <c r="D10">
        <v>19</v>
      </c>
      <c r="E10">
        <f t="shared" si="0"/>
        <v>3.45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Type 1</vt:lpstr>
      <vt:lpstr>Cout 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2018-03-15T13:09:12Z</dcterms:created>
  <dcterms:modified xsi:type="dcterms:W3CDTF">2018-03-15T15:43:50Z</dcterms:modified>
</cp:coreProperties>
</file>